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AB53" i="2" s="1"/>
  <c r="O45" i="2"/>
  <c r="O52" i="2"/>
  <c r="O53" i="2"/>
  <c r="U48" i="2"/>
  <c r="Y48" i="2" s="1"/>
  <c r="O49" i="2"/>
  <c r="U49" i="2"/>
  <c r="AB49" i="2" s="1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X49" i="2"/>
  <c r="W49" i="2"/>
  <c r="AB51" i="2"/>
  <c r="V51" i="2"/>
  <c r="X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V46" i="2"/>
  <c r="Y47" i="2"/>
  <c r="X48" i="2"/>
  <c r="W48" i="2"/>
  <c r="AB50" i="2"/>
  <c r="V50" i="2"/>
  <c r="Y51" i="2"/>
  <c r="X52" i="2"/>
  <c r="W52" i="2"/>
  <c r="AB54" i="2"/>
  <c r="V54" i="2"/>
  <c r="P45" i="2"/>
  <c r="P46" i="2"/>
  <c r="P47" i="2"/>
  <c r="P48" i="2"/>
  <c r="P49" i="2"/>
  <c r="P50" i="2"/>
  <c r="P51" i="2"/>
  <c r="P52" i="2"/>
  <c r="P53" i="2"/>
  <c r="P54" i="2"/>
  <c r="W54" i="2" l="1"/>
  <c r="X54" i="2"/>
  <c r="Y53" i="2"/>
  <c r="V52" i="2"/>
  <c r="AB52" i="2"/>
  <c r="AD52" i="2" s="1"/>
  <c r="W50" i="2"/>
  <c r="X50" i="2"/>
  <c r="Y49" i="2"/>
  <c r="V48" i="2"/>
  <c r="AB48" i="2"/>
  <c r="W46" i="2"/>
  <c r="X46" i="2"/>
  <c r="V53" i="2"/>
  <c r="V49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I22" i="2" l="1"/>
  <c r="AC27" i="2"/>
  <c r="AC29" i="2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<sst xmlns="http://schemas.openxmlformats.org/spreadsheetml/2006/main" count="105" uniqueCount="72">
  <si>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</si>
  <si>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</si>
  <si>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</si>
  <si>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</si>
  <si>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</si>
  <si>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</si>
  <si>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</si>
  <si>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</si>
  <si>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</si>
  <si>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</si>
  <si>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</si>
  <si>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</si>
  <si>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</si>
  <si>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</si>
  <si>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</si>
  <si>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</si>
  <si>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</si>
  <si>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</si>
  <si>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</si>
  <si>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</si>
  <si>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</si>
  <si>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</si>
  <si>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</si>
  <si>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</si>
  <si>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</si>
  <si>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</si>
  <si>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</si>
  <si>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</si>
  <si>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</si>
  <si>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</si>
  <si>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</si>
  <si>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</si>
  <si>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</si>
  <si>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</si>
  <si>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</si>
  <si>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</si>
  <si>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</si>
  <si>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</si>
  <si>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</si>
  <si>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</si>
  <si>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</si>
  <si>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</si>
  <si>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</si>
  <si>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</si>
  <si>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</si>
  <si>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</si>
  <si>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</si>
  <si>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</si>
  <si>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</si>
  <si>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</si>
  <si>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</si>
  <si>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</si>
  <si>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</si>
  <si>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</si>
  <si>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</si>
  <si>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</si>
  <si>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КРЕАТИВНА ЕКОНОМІКА ТА МЕНЕДЖМЕНТ</t>
  </si>
  <si>
    <t>Сотнікова Ю.В.</t>
  </si>
  <si>
    <t>Назарова Г.В.</t>
  </si>
  <si>
    <t>Степанова Е.Р.</t>
  </si>
  <si>
    <t>Управління соціальними проектами</t>
  </si>
  <si>
    <t>29.05.2021</t>
  </si>
  <si>
    <t>16.06.2021</t>
  </si>
  <si>
    <t>20.2.0239</t>
  </si>
  <si>
    <t>1 р.н.</t>
  </si>
  <si>
    <t>8.05.232.020.20.1</t>
  </si>
  <si>
    <t>ЕКЗАМЕН</t>
  </si>
  <si>
    <t>Білик К. О.</t>
  </si>
  <si>
    <t>Галай М. В.</t>
  </si>
  <si>
    <t>Касатка І. М.</t>
  </si>
  <si>
    <t>Ріпна П. О.</t>
  </si>
  <si>
    <t>Сергєєнкова О.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</si>
</sst>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Степанова Е.Р.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20.2.0239</v>
      </c>
      <c r="M18" s="65" t="str">
        <f>IF(C14&gt;=10,IF(C14&gt;=100,(CONCATENATE("20.",2,".","0",C14)),(CONCATENATE("20.",2,".","00",C14))),(CONCATENATE("20.",2,".","000",C14)))</f>
        <v>20.2.020.2.0239</v>
      </c>
      <c r="Q18" s="123" t="str">
        <f>IF(C14&gt;=10,IF(C14&gt;=100,(CONCATENATE("20.",2,".","1",C14)),(CONCATENATE("20.",2,".","10",C14))),(CONCATENATE("20.",2,".","100",C14)))</f>
        <v>20.2.120.2.0239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20.2.220.2.0239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82320102001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82320102002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82320102003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82320102004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82320102005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/>
      <c r="C27" s="41"/>
      <c r="D27" s="68"/>
      <c r="E27" s="107"/>
      <c r="F27" s="98"/>
      <c r="G27" s="53"/>
      <c r="H27" s="53"/>
      <c r="I27" s="53"/>
      <c r="J27" s="95"/>
      <c r="K27" s="53"/>
      <c r="L27" s="53" t="str">
        <f t="shared" si="7"/>
        <v/>
      </c>
      <c r="M27" s="53" t="str">
        <f t="shared" si="8"/>
        <v/>
      </c>
      <c r="N27" s="53" t="str">
        <f t="shared" si="9"/>
        <v/>
      </c>
      <c r="O27" s="53" t="str">
        <f t="shared" si="0"/>
        <v/>
      </c>
      <c r="P27" s="79" t="str">
        <f t="shared" si="1"/>
        <v/>
      </c>
      <c r="Q27" s="77" t="str">
        <f t="shared" si="10"/>
        <v/>
      </c>
      <c r="R27" s="77" t="str">
        <f t="shared" si="11"/>
        <v/>
      </c>
      <c r="S27" s="53" t="str">
        <f t="shared" si="12"/>
        <v/>
      </c>
      <c r="T27" s="53" t="str">
        <f t="shared" si="13"/>
        <v/>
      </c>
      <c r="U27" s="53" t="str">
        <f t="shared" si="14"/>
        <v/>
      </c>
      <c r="V27" s="53" t="str">
        <f t="shared" si="2"/>
        <v/>
      </c>
      <c r="W27" s="53" t="str">
        <f t="shared" si="3"/>
        <v/>
      </c>
      <c r="X27" s="77" t="str">
        <f t="shared" ref="X27:X54" si="24">IF(U27&lt;60,IF(J27="",MAX(G27,D27),J27),"")</f>
        <v/>
      </c>
      <c r="Y27" s="77" t="str">
        <f t="shared" si="15"/>
        <v/>
      </c>
      <c r="Z27" s="53" t="str">
        <f t="shared" si="16"/>
        <v/>
      </c>
      <c r="AA27" s="53" t="str">
        <f t="shared" si="17"/>
        <v/>
      </c>
      <c r="AB27" s="53" t="str">
        <f t="shared" si="18"/>
        <v/>
      </c>
      <c r="AC27" s="53" t="str">
        <f t="shared" si="5"/>
        <v/>
      </c>
      <c r="AD27" s="53" t="str">
        <f t="shared" si="6"/>
        <v/>
      </c>
      <c r="AE27" s="77">
        <f t="shared" si="19"/>
        <v>5</v>
      </c>
      <c r="AF27" s="69" t="str">
        <f t="shared" si="20"/>
        <v/>
      </c>
      <c r="AG27" s="77">
        <f t="shared" si="21"/>
        <v>5</v>
      </c>
      <c r="AH27" s="69" t="str">
        <f t="shared" si="22"/>
        <v/>
      </c>
      <c r="AI27" s="4" t="str">
        <f t="shared" si="23"/>
        <v/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/>
      <c r="C28" s="41"/>
      <c r="D28" s="68"/>
      <c r="E28" s="107"/>
      <c r="F28" s="98"/>
      <c r="G28" s="53"/>
      <c r="H28" s="53"/>
      <c r="I28" s="53"/>
      <c r="J28" s="95"/>
      <c r="K28" s="53"/>
      <c r="L28" s="53" t="str">
        <f t="shared" si="7"/>
        <v/>
      </c>
      <c r="M28" s="53" t="str">
        <f t="shared" si="8"/>
        <v/>
      </c>
      <c r="N28" s="53" t="str">
        <f t="shared" si="9"/>
        <v/>
      </c>
      <c r="O28" s="53" t="str">
        <f t="shared" si="0"/>
        <v/>
      </c>
      <c r="P28" s="79" t="str">
        <f t="shared" si="1"/>
        <v/>
      </c>
      <c r="Q28" s="77" t="str">
        <f t="shared" si="10"/>
        <v/>
      </c>
      <c r="R28" s="77" t="str">
        <f t="shared" si="11"/>
        <v/>
      </c>
      <c r="S28" s="53" t="str">
        <f t="shared" si="12"/>
        <v/>
      </c>
      <c r="T28" s="53" t="str">
        <f t="shared" si="13"/>
        <v/>
      </c>
      <c r="U28" s="53" t="str">
        <f t="shared" si="14"/>
        <v/>
      </c>
      <c r="V28" s="53" t="str">
        <f t="shared" si="2"/>
        <v/>
      </c>
      <c r="W28" s="53" t="str">
        <f t="shared" si="3"/>
        <v/>
      </c>
      <c r="X28" s="77" t="str">
        <f t="shared" si="24"/>
        <v/>
      </c>
      <c r="Y28" s="77" t="str">
        <f t="shared" si="15"/>
        <v/>
      </c>
      <c r="Z28" s="53" t="str">
        <f t="shared" si="16"/>
        <v/>
      </c>
      <c r="AA28" s="53" t="str">
        <f t="shared" si="17"/>
        <v/>
      </c>
      <c r="AB28" s="53" t="str">
        <f t="shared" si="18"/>
        <v/>
      </c>
      <c r="AC28" s="53" t="str">
        <f t="shared" si="5"/>
        <v/>
      </c>
      <c r="AD28" s="53" t="str">
        <f t="shared" si="6"/>
        <v/>
      </c>
      <c r="AE28" s="77">
        <f t="shared" si="19"/>
        <v>5</v>
      </c>
      <c r="AF28" s="69" t="str">
        <f t="shared" si="20"/>
        <v/>
      </c>
      <c r="AG28" s="77">
        <f t="shared" si="21"/>
        <v>5</v>
      </c>
      <c r="AH28" s="69" t="str">
        <f t="shared" si="22"/>
        <v/>
      </c>
      <c r="AI28" s="4" t="str">
        <f t="shared" si="23"/>
        <v/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5</v>
      </c>
      <c r="AF29" s="69" t="str">
        <f t="shared" si="20"/>
        <v/>
      </c>
      <c r="AG29" s="77">
        <f t="shared" si="21"/>
        <v>5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5</v>
      </c>
      <c r="AF30" s="69" t="str">
        <f t="shared" si="20"/>
        <v/>
      </c>
      <c r="AG30" s="77">
        <f t="shared" si="21"/>
        <v>5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5</v>
      </c>
      <c r="AF31" s="69" t="str">
        <f t="shared" si="20"/>
        <v/>
      </c>
      <c r="AG31" s="77">
        <f t="shared" si="21"/>
        <v>5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5</v>
      </c>
      <c r="AF32" s="69" t="str">
        <f t="shared" si="20"/>
        <v/>
      </c>
      <c r="AG32" s="77">
        <f t="shared" si="21"/>
        <v>5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5</v>
      </c>
      <c r="AF33" s="69" t="str">
        <f t="shared" si="20"/>
        <v/>
      </c>
      <c r="AG33" s="77">
        <f t="shared" si="21"/>
        <v>5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5</v>
      </c>
      <c r="AF34" s="69" t="str">
        <f t="shared" si="20"/>
        <v/>
      </c>
      <c r="AG34" s="77">
        <f t="shared" si="21"/>
        <v>5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5</v>
      </c>
      <c r="AF35" s="69" t="str">
        <f t="shared" si="20"/>
        <v/>
      </c>
      <c r="AG35" s="77">
        <f t="shared" si="21"/>
        <v>5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5</v>
      </c>
      <c r="AF36" s="69" t="str">
        <f t="shared" si="20"/>
        <v/>
      </c>
      <c r="AG36" s="77">
        <f t="shared" si="21"/>
        <v>5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5</v>
      </c>
      <c r="AF37" s="69" t="str">
        <f t="shared" si="20"/>
        <v/>
      </c>
      <c r="AG37" s="77">
        <f t="shared" si="21"/>
        <v>5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5</v>
      </c>
      <c r="AF38" s="69" t="str">
        <f t="shared" si="20"/>
        <v/>
      </c>
      <c r="AG38" s="77">
        <f t="shared" si="21"/>
        <v>5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5</v>
      </c>
      <c r="AF39" s="69" t="str">
        <f t="shared" si="20"/>
        <v/>
      </c>
      <c r="AG39" s="77">
        <f t="shared" si="21"/>
        <v>5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5</v>
      </c>
      <c r="AF40" s="69" t="str">
        <f t="shared" si="20"/>
        <v/>
      </c>
      <c r="AG40" s="77">
        <f t="shared" si="21"/>
        <v>5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5</v>
      </c>
      <c r="AF41" s="69" t="str">
        <f t="shared" si="20"/>
        <v/>
      </c>
      <c r="AG41" s="77">
        <f t="shared" si="21"/>
        <v>5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5</v>
      </c>
      <c r="AF42" s="69" t="str">
        <f t="shared" si="20"/>
        <v/>
      </c>
      <c r="AG42" s="77">
        <f t="shared" si="21"/>
        <v>5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5</v>
      </c>
      <c r="AF43" s="69" t="str">
        <f t="shared" si="20"/>
        <v/>
      </c>
      <c r="AG43" s="77">
        <f t="shared" si="21"/>
        <v>5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5</v>
      </c>
      <c r="AF44" s="69" t="str">
        <f t="shared" si="20"/>
        <v/>
      </c>
      <c r="AG44" s="77">
        <f t="shared" si="21"/>
        <v>5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5</v>
      </c>
      <c r="AF45" s="69" t="str">
        <f t="shared" si="20"/>
        <v/>
      </c>
      <c r="AG45" s="77">
        <f t="shared" si="21"/>
        <v>5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5</v>
      </c>
      <c r="AF46" s="69" t="str">
        <f t="shared" si="20"/>
        <v/>
      </c>
      <c r="AG46" s="77">
        <f t="shared" si="21"/>
        <v>5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5</v>
      </c>
      <c r="AF47" s="69" t="str">
        <f t="shared" si="20"/>
        <v/>
      </c>
      <c r="AG47" s="77">
        <f t="shared" si="21"/>
        <v>5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5</v>
      </c>
      <c r="AF48" s="69" t="str">
        <f t="shared" si="20"/>
        <v/>
      </c>
      <c r="AG48" s="77">
        <f t="shared" si="21"/>
        <v>5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5</v>
      </c>
      <c r="AF49" s="69" t="str">
        <f t="shared" si="20"/>
        <v/>
      </c>
      <c r="AG49" s="77">
        <f t="shared" si="21"/>
        <v>5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5</v>
      </c>
      <c r="AF50" s="69" t="str">
        <f t="shared" si="20"/>
        <v/>
      </c>
      <c r="AG50" s="77">
        <f t="shared" si="21"/>
        <v>5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5</v>
      </c>
      <c r="AF51" s="69" t="str">
        <f t="shared" si="20"/>
        <v/>
      </c>
      <c r="AG51" s="77">
        <f t="shared" si="21"/>
        <v>5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5</v>
      </c>
      <c r="AF52" s="69" t="str">
        <f t="shared" si="20"/>
        <v/>
      </c>
      <c r="AG52" s="77">
        <f t="shared" si="21"/>
        <v>5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5</v>
      </c>
      <c r="AF53" s="69" t="str">
        <f t="shared" si="20"/>
        <v/>
      </c>
      <c r="AG53" s="77">
        <f t="shared" si="21"/>
        <v>5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5</v>
      </c>
      <c r="AF54" s="69" t="str">
        <f t="shared" si="20"/>
        <v/>
      </c>
      <c r="AG54" s="77">
        <f t="shared" si="21"/>
        <v>5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соціальними проектами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8.05.232.020.20.1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№20.2.0239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16.06.2021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КРЕАТИВНА ЕКОНОМІКА ТА МЕНЕДЖМЕНТ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Сотнікова Ю.В.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Степанова Е.Р.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16.06.2021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Галай М. В.</v>
      </c>
      <c r="C21" s="39">
        <f>IF('ВНЕСЕННЯ ІНФОРМАЦІЇ'!C23="","",'ВНЕСЕННЯ ІНФОРМАЦІЇ'!C23)</f>
        <v>82320102002</v>
      </c>
      <c r="D21" s="37">
        <f>'ВНЕСЕННЯ ІНФОРМАЦІЇ'!E23</f>
        <v>0</v>
      </c>
      <c r="E21" s="38" t="str">
        <f>IF('ВНЕСЕННЯ ІНФОРМАЦІЇ'!B23="","",$A$12)</f>
        <v>16.06.2021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Касатка І. М.</v>
      </c>
      <c r="C22" s="39">
        <f>IF('ВНЕСЕННЯ ІНФОРМАЦІЇ'!C24="","",'ВНЕСЕННЯ ІНФОРМАЦІЇ'!C24)</f>
        <v>82320102003</v>
      </c>
      <c r="D22" s="37">
        <f>'ВНЕСЕННЯ ІНФОРМАЦІЇ'!E24</f>
        <v>0</v>
      </c>
      <c r="E22" s="38" t="str">
        <f>IF('ВНЕСЕННЯ ІНФОРМАЦІЇ'!B24="","",$A$12)</f>
        <v>16.06.2021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Ріпна П. О.</v>
      </c>
      <c r="C23" s="39">
        <f>IF('ВНЕСЕННЯ ІНФОРМАЦІЇ'!C25="","",'ВНЕСЕННЯ ІНФОРМАЦІЇ'!C25)</f>
        <v>82320102004</v>
      </c>
      <c r="D23" s="37">
        <f>'ВНЕСЕННЯ ІНФОРМАЦІЇ'!E25</f>
        <v>0</v>
      </c>
      <c r="E23" s="38" t="str">
        <f>IF('ВНЕСЕННЯ ІНФОРМАЦІЇ'!B25="","",$A$12)</f>
        <v>16.06.2021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Сергєєнкова О. О.</v>
      </c>
      <c r="C24" s="39">
        <f>IF('ВНЕСЕННЯ ІНФОРМАЦІЇ'!C26="","",'ВНЕСЕННЯ ІНФОРМАЦІЇ'!C26)</f>
        <v>82320102005</v>
      </c>
      <c r="D24" s="37">
        <f>'ВНЕСЕННЯ ІНФОРМАЦІЇ'!E26</f>
        <v>0</v>
      </c>
      <c r="E24" s="38" t="str">
        <f>IF('ВНЕСЕННЯ ІНФОРМАЦІЇ'!B26="","",$A$12)</f>
        <v>16.06.2021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/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/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/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/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2021-06-03T13:25:03Z</dcterms:modified>
</cp:coreProperties>
</file>