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35" yWindow="-480" windowWidth="12090" windowHeight="9675" activeTab="4"/>
  </bookViews>
  <sheets>
    <sheet name="Шабл" sheetId="1" r:id="rId1"/>
    <sheet name="281" sheetId="5" r:id="rId2"/>
    <sheet name="232" sheetId="4" r:id="rId3"/>
    <sheet name="081" sheetId="3" r:id="rId4"/>
    <sheet name="051" sheetId="2" r:id="rId5"/>
  </sheets>
  <definedNames>
    <definedName name="_xlnm._FilterDatabase" localSheetId="4" hidden="1">'051'!$B$3:$R$38</definedName>
    <definedName name="_xlnm._FilterDatabase" localSheetId="3" hidden="1">'081'!$B$3:$U$38</definedName>
    <definedName name="_xlnm._FilterDatabase" localSheetId="2" hidden="1">'232'!$B$3:$U$38</definedName>
    <definedName name="_xlnm._FilterDatabase" localSheetId="1" hidden="1">'281'!$B$3:$U$38</definedName>
    <definedName name="_xlnm._FilterDatabase" localSheetId="0" hidden="1">Шабл!$B$3:$AB$38</definedName>
    <definedName name="_xlnm.Print_Area" localSheetId="4">'051'!$A$1:$R$41</definedName>
    <definedName name="_xlnm.Print_Area" localSheetId="3">'081'!$A$1:$U$41</definedName>
    <definedName name="_xlnm.Print_Area" localSheetId="2">'232'!$A$1:$U$41</definedName>
    <definedName name="_xlnm.Print_Area" localSheetId="1">'281'!$A$1:$U$41</definedName>
    <definedName name="_xlnm.Print_Area" localSheetId="0">Шабл!$A$1:$AB$41</definedName>
  </definedNames>
  <calcPr calcId="145621"/>
</workbook>
</file>

<file path=xl/calcChain.xml><?xml version="1.0" encoding="utf-8"?>
<calcChain xmlns="http://schemas.openxmlformats.org/spreadsheetml/2006/main">
  <c r="AC5" i="1" l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4" i="1"/>
  <c r="AE2" i="1" l="1"/>
  <c r="AD2" i="1"/>
  <c r="AD1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4" i="1"/>
  <c r="C43" i="1" l="1"/>
</calcChain>
</file>

<file path=xl/sharedStrings.xml><?xml version="1.0" encoding="utf-8"?>
<sst xmlns="http://schemas.openxmlformats.org/spreadsheetml/2006/main" count="138" uniqueCount="66">
  <si>
    <t>№ п/п</t>
  </si>
  <si>
    <t>Призвіще, ім'я, ініціали</t>
  </si>
  <si>
    <t>додаткові бали</t>
  </si>
  <si>
    <t>Рейтингова позиція</t>
  </si>
  <si>
    <t>Розмір призначеної стипендії</t>
  </si>
  <si>
    <t>Група</t>
  </si>
  <si>
    <t>Рейтинг</t>
  </si>
  <si>
    <t>Декан факультету економіка і права</t>
  </si>
  <si>
    <t xml:space="preserve">Фахівець  факультету економіки і права </t>
  </si>
  <si>
    <t>В.В. Степанова</t>
  </si>
  <si>
    <t>М. С. Бріль</t>
  </si>
  <si>
    <t>ПОДАННЯ до стипендіальної комісії ХНЕУ ім. С. Кузнеця на призначення академічної стипендії студентам факультету економіки і права за результатами зимньої екзаменаційної сесіії 2020/2021 навчального року</t>
  </si>
  <si>
    <t xml:space="preserve">        </t>
  </si>
  <si>
    <t>ВСЬОГО</t>
  </si>
  <si>
    <t>Кількість стипендій</t>
  </si>
  <si>
    <t>спеціальність ,  курс 1</t>
  </si>
  <si>
    <t>Антонюк К. О.</t>
  </si>
  <si>
    <t>6.05.051.060.20.1</t>
  </si>
  <si>
    <t>Іванченко А. В.</t>
  </si>
  <si>
    <t>Мірошникова В. С.</t>
  </si>
  <si>
    <t>Проценко А. О.</t>
  </si>
  <si>
    <t>Рибальченко С. О.</t>
  </si>
  <si>
    <t>Собкалова І. К.</t>
  </si>
  <si>
    <t>Ангелова С. О.</t>
  </si>
  <si>
    <t>6.05.051.060.20.2</t>
  </si>
  <si>
    <t>Бакай А. Ю.</t>
  </si>
  <si>
    <t>Касьяненко Т. Д.</t>
  </si>
  <si>
    <t>Кравченко О. В.</t>
  </si>
  <si>
    <t>Озюменко Д. О.</t>
  </si>
  <si>
    <t>Щерба М. В.</t>
  </si>
  <si>
    <t>Вертегел В. Д.</t>
  </si>
  <si>
    <t>6.05.051.090.20.1</t>
  </si>
  <si>
    <t>Міщенко А. Д.</t>
  </si>
  <si>
    <t>6.05.051.100.20.1</t>
  </si>
  <si>
    <t>Трикоз Є. А.</t>
  </si>
  <si>
    <t>спеціальність 051 Економіка, Економіка підприємства, Управління персоналом та економіка праці, Бізнес-статистика і аналітика,  курс 1, 6.05.051.060.20.1, 6.05.051.060.20.2, 6.05.051.090.20.1, 6.05.051.100.20.1</t>
  </si>
  <si>
    <t>Алієв Н. Н.</t>
  </si>
  <si>
    <t>6.05.081.010.20.1</t>
  </si>
  <si>
    <t>Залевський І. В.</t>
  </si>
  <si>
    <t>Пухно М. С.</t>
  </si>
  <si>
    <t>6.05.081.010.20.2</t>
  </si>
  <si>
    <t>спеціальність 081 Право, Правове регулювання економіки,  курс 1, 6.05.081.010.20.1, 6.05.081.010.20.2</t>
  </si>
  <si>
    <t>Григоренко Є. С.</t>
  </si>
  <si>
    <t>6.05.232.010.20.1</t>
  </si>
  <si>
    <t>Лаврінець А. О.</t>
  </si>
  <si>
    <t>Невдоха К. С.</t>
  </si>
  <si>
    <t>Никоненко К. Д.</t>
  </si>
  <si>
    <t>Оклей В. О.</t>
  </si>
  <si>
    <t>Севостьянов М. С.</t>
  </si>
  <si>
    <t>Доля Т. О.</t>
  </si>
  <si>
    <t>6.05.232.010.20.2</t>
  </si>
  <si>
    <t>Калініна А. Ю.</t>
  </si>
  <si>
    <t>Рижова А. С.</t>
  </si>
  <si>
    <t>Щербакова О. В.</t>
  </si>
  <si>
    <t>Юхновець П. А.</t>
  </si>
  <si>
    <t>спеціальність 232 Соціальне забезпечення, Управління соціальною сферою,  курс 1, 6.05.232.010.20.1, 6.05.232.010.20.2</t>
  </si>
  <si>
    <t>Емран Р. Д.</t>
  </si>
  <si>
    <t>6.05.281.030.20.1</t>
  </si>
  <si>
    <t>Коваль С. П.</t>
  </si>
  <si>
    <t>Кравцов О. Є.</t>
  </si>
  <si>
    <t>Проценко А. В.</t>
  </si>
  <si>
    <t>спеціальність 281 Публічне управління та адміністрування, Публічне управління, курс 1, 6.05.281.030.20.1</t>
  </si>
  <si>
    <t>Данные!D4</t>
  </si>
  <si>
    <t>Данные!D11</t>
  </si>
  <si>
    <t>Данные!D3</t>
  </si>
  <si>
    <t>Данные!D15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</si>
</sst>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1" xfId="0" applyFont="1" applyFill="1" applyBorder="1"/>
    <xf numFmtId="2" fontId="1" fillId="3" borderId="1" xfId="0" applyNumberFormat="1" applyFont="1" applyFill="1" applyBorder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B1:AE43"/>
  <sheetViews>
    <sheetView view="pageBreakPreview" zoomScale="70" zoomScaleNormal="85" zoomScaleSheetLayoutView="70" workbookViewId="0">
      <selection activeCell="G8" sqref="G8"/>
    </sheetView>
  </sheetViews>
  <sheetFormatPr defaultRowHeight="15" x14ac:dyDescent="0.25"/>
  <cols>
    <col min="1" max="1" width="5.28515625" customWidth="1"/>
    <col min="2" max="2" width="4.85546875" customWidth="1"/>
    <col min="3" max="3" width="20" customWidth="1"/>
    <col min="4" max="4" width="17.42578125" customWidth="1"/>
    <col min="5" max="6" width="7.28515625" customWidth="1"/>
    <col min="7" max="25" width="6.7109375" customWidth="1"/>
    <col min="26" max="26" width="6.28515625" customWidth="1"/>
    <col min="27" max="28" width="7.140625" customWidth="1"/>
    <col min="29" max="29" width="10.140625" customWidth="1"/>
    <col min="30" max="32" width="5.28515625" customWidth="1"/>
  </cols>
  <sheetData>
    <row r="1" spans="2:31" ht="31.9" customHeight="1" x14ac:dyDescent="0.25">
      <c r="B1" s="16" t="s">
        <v>11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8"/>
      <c r="AB1" s="8"/>
      <c r="AC1" s="11" t="s">
        <v>13</v>
      </c>
      <c r="AD1" s="12">
        <f>COUNTA(C4:C38)</f>
        <v>0</v>
      </c>
      <c r="AE1" s="12"/>
    </row>
    <row r="2" spans="2:31" ht="34.15" customHeight="1" x14ac:dyDescent="0.25">
      <c r="B2" s="17" t="s">
        <v>15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9"/>
      <c r="AB2" s="9"/>
      <c r="AC2" s="11" t="s">
        <v>14</v>
      </c>
      <c r="AD2" s="12">
        <f>AD1*0.45</f>
        <v>0</v>
      </c>
      <c r="AE2" s="12">
        <f>IF(ROUNDDOWN(AD2,0)=0,1,ROUNDDOWN(AD2,0))</f>
        <v>1</v>
      </c>
    </row>
    <row r="3" spans="2:31" ht="85.15" customHeight="1" x14ac:dyDescent="0.25">
      <c r="B3" s="1" t="s">
        <v>0</v>
      </c>
      <c r="C3" s="3" t="s">
        <v>1</v>
      </c>
      <c r="D3" s="2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5" t="s">
        <v>6</v>
      </c>
      <c r="Z3" s="5" t="s">
        <v>2</v>
      </c>
      <c r="AA3" s="5" t="s">
        <v>3</v>
      </c>
      <c r="AB3" s="5" t="s">
        <v>4</v>
      </c>
    </row>
    <row r="4" spans="2:31" ht="12.6" customHeight="1" x14ac:dyDescent="0.3">
      <c r="B4" s="1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6" t="e">
        <f>AVERAGE(E4:X4)</f>
        <v>#DIV/0!</v>
      </c>
      <c r="Z4" s="6"/>
      <c r="AA4" s="6" t="e">
        <f>SUM(Y4:Z4)</f>
        <v>#DIV/0!</v>
      </c>
      <c r="AB4" s="1"/>
      <c r="AC4">
        <f>COUNTA(E4:X4)</f>
        <v>0</v>
      </c>
    </row>
    <row r="5" spans="2:31" ht="12.6" customHeight="1" x14ac:dyDescent="0.3">
      <c r="B5" s="1">
        <v>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6" t="e">
        <f t="shared" ref="Y5:Y38" si="0">AVERAGE(E5:X5)</f>
        <v>#DIV/0!</v>
      </c>
      <c r="Z5" s="6"/>
      <c r="AA5" s="6" t="e">
        <f t="shared" ref="AA5:AA38" si="1">SUM(Y5:Z5)</f>
        <v>#DIV/0!</v>
      </c>
      <c r="AB5" s="1"/>
      <c r="AC5">
        <f t="shared" ref="AC5:AC38" si="2">COUNTA(E5:X5)</f>
        <v>0</v>
      </c>
    </row>
    <row r="6" spans="2:31" ht="12.6" customHeight="1" x14ac:dyDescent="0.3">
      <c r="B6" s="1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6" t="e">
        <f t="shared" si="0"/>
        <v>#DIV/0!</v>
      </c>
      <c r="Z6" s="6"/>
      <c r="AA6" s="6" t="e">
        <f t="shared" si="1"/>
        <v>#DIV/0!</v>
      </c>
      <c r="AB6" s="1"/>
      <c r="AC6">
        <f t="shared" si="2"/>
        <v>0</v>
      </c>
    </row>
    <row r="7" spans="2:31" ht="12.6" customHeight="1" x14ac:dyDescent="0.3">
      <c r="B7" s="1">
        <v>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6" t="e">
        <f t="shared" si="0"/>
        <v>#DIV/0!</v>
      </c>
      <c r="Z7" s="6"/>
      <c r="AA7" s="6" t="e">
        <f t="shared" si="1"/>
        <v>#DIV/0!</v>
      </c>
      <c r="AB7" s="1"/>
      <c r="AC7">
        <f t="shared" si="2"/>
        <v>0</v>
      </c>
    </row>
    <row r="8" spans="2:31" ht="12.6" customHeight="1" x14ac:dyDescent="0.3">
      <c r="B8" s="1">
        <v>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6" t="e">
        <f t="shared" si="0"/>
        <v>#DIV/0!</v>
      </c>
      <c r="Z8" s="6"/>
      <c r="AA8" s="6" t="e">
        <f t="shared" si="1"/>
        <v>#DIV/0!</v>
      </c>
      <c r="AB8" s="1"/>
      <c r="AC8">
        <f t="shared" si="2"/>
        <v>0</v>
      </c>
    </row>
    <row r="9" spans="2:31" ht="12.6" customHeight="1" x14ac:dyDescent="0.3">
      <c r="B9" s="1">
        <v>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6" t="e">
        <f t="shared" si="0"/>
        <v>#DIV/0!</v>
      </c>
      <c r="Z9" s="6"/>
      <c r="AA9" s="6" t="e">
        <f t="shared" si="1"/>
        <v>#DIV/0!</v>
      </c>
      <c r="AB9" s="1"/>
      <c r="AC9">
        <f t="shared" si="2"/>
        <v>0</v>
      </c>
    </row>
    <row r="10" spans="2:31" ht="12.6" customHeight="1" x14ac:dyDescent="0.3">
      <c r="B10" s="1">
        <v>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6" t="e">
        <f t="shared" si="0"/>
        <v>#DIV/0!</v>
      </c>
      <c r="Z10" s="6"/>
      <c r="AA10" s="6" t="e">
        <f t="shared" si="1"/>
        <v>#DIV/0!</v>
      </c>
      <c r="AB10" s="1"/>
      <c r="AC10">
        <f t="shared" si="2"/>
        <v>0</v>
      </c>
    </row>
    <row r="11" spans="2:31" ht="12.6" customHeight="1" x14ac:dyDescent="0.3">
      <c r="B11" s="1">
        <v>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6" t="e">
        <f t="shared" si="0"/>
        <v>#DIV/0!</v>
      </c>
      <c r="Z11" s="6"/>
      <c r="AA11" s="6" t="e">
        <f t="shared" si="1"/>
        <v>#DIV/0!</v>
      </c>
      <c r="AB11" s="1"/>
      <c r="AC11">
        <f t="shared" si="2"/>
        <v>0</v>
      </c>
    </row>
    <row r="12" spans="2:31" ht="12.6" customHeight="1" x14ac:dyDescent="0.3">
      <c r="B12" s="1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6" t="e">
        <f t="shared" si="0"/>
        <v>#DIV/0!</v>
      </c>
      <c r="Z12" s="6"/>
      <c r="AA12" s="6" t="e">
        <f t="shared" si="1"/>
        <v>#DIV/0!</v>
      </c>
      <c r="AB12" s="1"/>
      <c r="AC12">
        <f t="shared" si="2"/>
        <v>0</v>
      </c>
    </row>
    <row r="13" spans="2:31" ht="12.6" customHeight="1" x14ac:dyDescent="0.3">
      <c r="B13" s="1">
        <v>10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6" t="e">
        <f t="shared" si="0"/>
        <v>#DIV/0!</v>
      </c>
      <c r="Z13" s="6"/>
      <c r="AA13" s="6" t="e">
        <f t="shared" si="1"/>
        <v>#DIV/0!</v>
      </c>
      <c r="AB13" s="1"/>
      <c r="AC13">
        <f t="shared" si="2"/>
        <v>0</v>
      </c>
    </row>
    <row r="14" spans="2:31" ht="13.9" customHeight="1" x14ac:dyDescent="0.3">
      <c r="B14" s="1">
        <v>11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 t="s">
        <v>12</v>
      </c>
      <c r="U14" s="1"/>
      <c r="V14" s="1"/>
      <c r="W14" s="1"/>
      <c r="X14" s="1"/>
      <c r="Y14" s="6" t="e">
        <f t="shared" si="0"/>
        <v>#DIV/0!</v>
      </c>
      <c r="Z14" s="6"/>
      <c r="AA14" s="6" t="e">
        <f t="shared" si="1"/>
        <v>#DIV/0!</v>
      </c>
      <c r="AB14" s="1"/>
      <c r="AC14">
        <f t="shared" si="2"/>
        <v>1</v>
      </c>
    </row>
    <row r="15" spans="2:31" ht="12.6" customHeight="1" x14ac:dyDescent="0.3">
      <c r="B15" s="1">
        <v>12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6" t="e">
        <f t="shared" si="0"/>
        <v>#DIV/0!</v>
      </c>
      <c r="Z15" s="6"/>
      <c r="AA15" s="6" t="e">
        <f t="shared" si="1"/>
        <v>#DIV/0!</v>
      </c>
      <c r="AB15" s="1"/>
      <c r="AC15">
        <f t="shared" si="2"/>
        <v>0</v>
      </c>
    </row>
    <row r="16" spans="2:31" ht="12.6" customHeight="1" x14ac:dyDescent="0.3">
      <c r="B16" s="1">
        <v>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6" t="e">
        <f t="shared" si="0"/>
        <v>#DIV/0!</v>
      </c>
      <c r="Z16" s="6"/>
      <c r="AA16" s="6" t="e">
        <f t="shared" si="1"/>
        <v>#DIV/0!</v>
      </c>
      <c r="AB16" s="1"/>
      <c r="AC16">
        <f t="shared" si="2"/>
        <v>0</v>
      </c>
    </row>
    <row r="17" spans="2:29" ht="12.6" customHeight="1" x14ac:dyDescent="0.3">
      <c r="B17" s="1">
        <v>14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6" t="e">
        <f t="shared" si="0"/>
        <v>#DIV/0!</v>
      </c>
      <c r="Z17" s="6"/>
      <c r="AA17" s="6" t="e">
        <f t="shared" si="1"/>
        <v>#DIV/0!</v>
      </c>
      <c r="AB17" s="1"/>
      <c r="AC17">
        <f t="shared" si="2"/>
        <v>0</v>
      </c>
    </row>
    <row r="18" spans="2:29" ht="12.6" customHeight="1" x14ac:dyDescent="0.3">
      <c r="B18" s="1">
        <v>15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6" t="e">
        <f t="shared" si="0"/>
        <v>#DIV/0!</v>
      </c>
      <c r="Z18" s="6"/>
      <c r="AA18" s="6" t="e">
        <f t="shared" si="1"/>
        <v>#DIV/0!</v>
      </c>
      <c r="AB18" s="1"/>
      <c r="AC18">
        <f t="shared" si="2"/>
        <v>0</v>
      </c>
    </row>
    <row r="19" spans="2:29" ht="12.6" customHeight="1" x14ac:dyDescent="0.3">
      <c r="B19" s="1">
        <v>16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6" t="e">
        <f t="shared" si="0"/>
        <v>#DIV/0!</v>
      </c>
      <c r="Z19" s="6"/>
      <c r="AA19" s="6" t="e">
        <f t="shared" si="1"/>
        <v>#DIV/0!</v>
      </c>
      <c r="AB19" s="1"/>
      <c r="AC19">
        <f t="shared" si="2"/>
        <v>0</v>
      </c>
    </row>
    <row r="20" spans="2:29" ht="12.6" customHeight="1" x14ac:dyDescent="0.3">
      <c r="B20" s="1">
        <v>17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6" t="e">
        <f t="shared" si="0"/>
        <v>#DIV/0!</v>
      </c>
      <c r="Z20" s="6"/>
      <c r="AA20" s="6" t="e">
        <f t="shared" si="1"/>
        <v>#DIV/0!</v>
      </c>
      <c r="AB20" s="1"/>
      <c r="AC20">
        <f t="shared" si="2"/>
        <v>0</v>
      </c>
    </row>
    <row r="21" spans="2:29" ht="12.6" customHeight="1" x14ac:dyDescent="0.3">
      <c r="B21" s="1">
        <v>18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6" t="e">
        <f t="shared" si="0"/>
        <v>#DIV/0!</v>
      </c>
      <c r="Z21" s="6"/>
      <c r="AA21" s="6" t="e">
        <f t="shared" si="1"/>
        <v>#DIV/0!</v>
      </c>
      <c r="AB21" s="1"/>
      <c r="AC21">
        <f t="shared" si="2"/>
        <v>0</v>
      </c>
    </row>
    <row r="22" spans="2:29" ht="12.6" customHeight="1" x14ac:dyDescent="0.3">
      <c r="B22" s="1">
        <v>19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6" t="e">
        <f t="shared" si="0"/>
        <v>#DIV/0!</v>
      </c>
      <c r="Z22" s="6"/>
      <c r="AA22" s="6" t="e">
        <f t="shared" si="1"/>
        <v>#DIV/0!</v>
      </c>
      <c r="AB22" s="1"/>
      <c r="AC22">
        <f t="shared" si="2"/>
        <v>0</v>
      </c>
    </row>
    <row r="23" spans="2:29" ht="12.6" customHeight="1" x14ac:dyDescent="0.3">
      <c r="B23" s="1">
        <v>20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6" t="e">
        <f t="shared" si="0"/>
        <v>#DIV/0!</v>
      </c>
      <c r="Z23" s="6"/>
      <c r="AA23" s="6" t="e">
        <f t="shared" si="1"/>
        <v>#DIV/0!</v>
      </c>
      <c r="AB23" s="1"/>
      <c r="AC23">
        <f t="shared" si="2"/>
        <v>0</v>
      </c>
    </row>
    <row r="24" spans="2:29" ht="12.6" customHeight="1" x14ac:dyDescent="0.3">
      <c r="B24" s="1">
        <v>21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6" t="e">
        <f t="shared" si="0"/>
        <v>#DIV/0!</v>
      </c>
      <c r="Z24" s="6"/>
      <c r="AA24" s="6" t="e">
        <f t="shared" si="1"/>
        <v>#DIV/0!</v>
      </c>
      <c r="AB24" s="1"/>
      <c r="AC24">
        <f t="shared" si="2"/>
        <v>0</v>
      </c>
    </row>
    <row r="25" spans="2:29" ht="12.6" customHeight="1" x14ac:dyDescent="0.3">
      <c r="B25" s="1">
        <v>22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6" t="e">
        <f t="shared" si="0"/>
        <v>#DIV/0!</v>
      </c>
      <c r="Z25" s="6"/>
      <c r="AA25" s="6" t="e">
        <f t="shared" si="1"/>
        <v>#DIV/0!</v>
      </c>
      <c r="AB25" s="1"/>
      <c r="AC25">
        <f t="shared" si="2"/>
        <v>0</v>
      </c>
    </row>
    <row r="26" spans="2:29" ht="12.6" customHeight="1" x14ac:dyDescent="0.3">
      <c r="B26" s="1">
        <v>23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6" t="e">
        <f t="shared" si="0"/>
        <v>#DIV/0!</v>
      </c>
      <c r="Z26" s="6"/>
      <c r="AA26" s="6" t="e">
        <f t="shared" si="1"/>
        <v>#DIV/0!</v>
      </c>
      <c r="AB26" s="1"/>
      <c r="AC26">
        <f t="shared" si="2"/>
        <v>0</v>
      </c>
    </row>
    <row r="27" spans="2:29" ht="12.6" customHeight="1" x14ac:dyDescent="0.3">
      <c r="B27" s="1">
        <v>24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6" t="e">
        <f t="shared" si="0"/>
        <v>#DIV/0!</v>
      </c>
      <c r="Z27" s="6"/>
      <c r="AA27" s="6" t="e">
        <f t="shared" si="1"/>
        <v>#DIV/0!</v>
      </c>
      <c r="AB27" s="1"/>
      <c r="AC27">
        <f t="shared" si="2"/>
        <v>0</v>
      </c>
    </row>
    <row r="28" spans="2:29" ht="14.45" x14ac:dyDescent="0.3">
      <c r="B28" s="1">
        <v>25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6" t="e">
        <f t="shared" si="0"/>
        <v>#DIV/0!</v>
      </c>
      <c r="Z28" s="6"/>
      <c r="AA28" s="6" t="e">
        <f t="shared" si="1"/>
        <v>#DIV/0!</v>
      </c>
      <c r="AB28" s="4"/>
      <c r="AC28">
        <f t="shared" si="2"/>
        <v>0</v>
      </c>
    </row>
    <row r="29" spans="2:29" ht="14.45" x14ac:dyDescent="0.3">
      <c r="B29" s="1">
        <v>26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6" t="e">
        <f t="shared" si="0"/>
        <v>#DIV/0!</v>
      </c>
      <c r="Z29" s="6"/>
      <c r="AA29" s="6" t="e">
        <f t="shared" si="1"/>
        <v>#DIV/0!</v>
      </c>
      <c r="AB29" s="4"/>
      <c r="AC29">
        <f t="shared" si="2"/>
        <v>0</v>
      </c>
    </row>
    <row r="30" spans="2:29" ht="14.45" x14ac:dyDescent="0.3">
      <c r="B30" s="1">
        <v>27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6" t="e">
        <f t="shared" si="0"/>
        <v>#DIV/0!</v>
      </c>
      <c r="Z30" s="6"/>
      <c r="AA30" s="6" t="e">
        <f t="shared" si="1"/>
        <v>#DIV/0!</v>
      </c>
      <c r="AB30" s="4"/>
      <c r="AC30">
        <f t="shared" si="2"/>
        <v>0</v>
      </c>
    </row>
    <row r="31" spans="2:29" ht="14.45" x14ac:dyDescent="0.3">
      <c r="B31" s="1">
        <v>28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6" t="e">
        <f t="shared" si="0"/>
        <v>#DIV/0!</v>
      </c>
      <c r="Z31" s="6"/>
      <c r="AA31" s="6" t="e">
        <f t="shared" si="1"/>
        <v>#DIV/0!</v>
      </c>
      <c r="AB31" s="4"/>
      <c r="AC31">
        <f t="shared" si="2"/>
        <v>0</v>
      </c>
    </row>
    <row r="32" spans="2:29" ht="14.45" x14ac:dyDescent="0.3">
      <c r="B32" s="1">
        <v>29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6" t="e">
        <f t="shared" si="0"/>
        <v>#DIV/0!</v>
      </c>
      <c r="Z32" s="6"/>
      <c r="AA32" s="6" t="e">
        <f t="shared" si="1"/>
        <v>#DIV/0!</v>
      </c>
      <c r="AB32" s="4"/>
      <c r="AC32">
        <f t="shared" si="2"/>
        <v>0</v>
      </c>
    </row>
    <row r="33" spans="2:29" ht="14.45" x14ac:dyDescent="0.3">
      <c r="B33" s="1">
        <v>30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6" t="e">
        <f t="shared" si="0"/>
        <v>#DIV/0!</v>
      </c>
      <c r="Z33" s="6"/>
      <c r="AA33" s="6" t="e">
        <f t="shared" si="1"/>
        <v>#DIV/0!</v>
      </c>
      <c r="AB33" s="4"/>
      <c r="AC33">
        <f t="shared" si="2"/>
        <v>0</v>
      </c>
    </row>
    <row r="34" spans="2:29" ht="14.45" x14ac:dyDescent="0.3">
      <c r="B34" s="1">
        <v>31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6" t="e">
        <f t="shared" si="0"/>
        <v>#DIV/0!</v>
      </c>
      <c r="Z34" s="6"/>
      <c r="AA34" s="6" t="e">
        <f t="shared" si="1"/>
        <v>#DIV/0!</v>
      </c>
      <c r="AB34" s="4"/>
      <c r="AC34">
        <f t="shared" si="2"/>
        <v>0</v>
      </c>
    </row>
    <row r="35" spans="2:29" ht="14.45" x14ac:dyDescent="0.3">
      <c r="B35" s="1">
        <v>32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6" t="e">
        <f t="shared" si="0"/>
        <v>#DIV/0!</v>
      </c>
      <c r="Z35" s="6"/>
      <c r="AA35" s="6" t="e">
        <f t="shared" si="1"/>
        <v>#DIV/0!</v>
      </c>
      <c r="AB35" s="4"/>
      <c r="AC35">
        <f t="shared" si="2"/>
        <v>0</v>
      </c>
    </row>
    <row r="36" spans="2:29" ht="14.45" x14ac:dyDescent="0.3">
      <c r="B36" s="1">
        <v>33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6" t="e">
        <f t="shared" si="0"/>
        <v>#DIV/0!</v>
      </c>
      <c r="Z36" s="6"/>
      <c r="AA36" s="6" t="e">
        <f t="shared" si="1"/>
        <v>#DIV/0!</v>
      </c>
      <c r="AB36" s="4"/>
      <c r="AC36">
        <f t="shared" si="2"/>
        <v>0</v>
      </c>
    </row>
    <row r="37" spans="2:29" ht="14.45" x14ac:dyDescent="0.3">
      <c r="B37" s="1">
        <v>34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6" t="e">
        <f t="shared" si="0"/>
        <v>#DIV/0!</v>
      </c>
      <c r="Z37" s="6"/>
      <c r="AA37" s="6" t="e">
        <f t="shared" si="1"/>
        <v>#DIV/0!</v>
      </c>
      <c r="AB37" s="4"/>
      <c r="AC37">
        <f t="shared" si="2"/>
        <v>0</v>
      </c>
    </row>
    <row r="38" spans="2:29" ht="14.45" x14ac:dyDescent="0.3">
      <c r="B38" s="1">
        <v>35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6" t="e">
        <f t="shared" si="0"/>
        <v>#DIV/0!</v>
      </c>
      <c r="Z38" s="6"/>
      <c r="AA38" s="6" t="e">
        <f t="shared" si="1"/>
        <v>#DIV/0!</v>
      </c>
      <c r="AB38" s="4"/>
      <c r="AC38">
        <f t="shared" si="2"/>
        <v>0</v>
      </c>
    </row>
    <row r="39" spans="2:29" ht="20.45" customHeight="1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Y39" s="10"/>
      <c r="Z39" s="10"/>
      <c r="AA39" s="10"/>
      <c r="AB39" s="10"/>
    </row>
    <row r="40" spans="2:29" ht="20.45" customHeight="1" x14ac:dyDescent="0.25">
      <c r="B40" s="15" t="s">
        <v>7</v>
      </c>
      <c r="C40" s="15"/>
      <c r="D40" s="15"/>
      <c r="E40" s="10"/>
      <c r="F40" s="10"/>
      <c r="G40" s="10"/>
      <c r="H40" s="10"/>
      <c r="I40" s="10"/>
      <c r="J40" s="10" t="s">
        <v>10</v>
      </c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Y40" s="10"/>
      <c r="Z40" s="10"/>
      <c r="AA40" s="10"/>
      <c r="AB40" s="10"/>
    </row>
    <row r="41" spans="2:29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2:29" x14ac:dyDescent="0.25">
      <c r="B42" s="7" t="s">
        <v>8</v>
      </c>
      <c r="C42" s="7"/>
      <c r="D42" s="7"/>
      <c r="E42" s="7"/>
      <c r="F42" s="7"/>
      <c r="H42" s="7"/>
      <c r="I42" s="7"/>
      <c r="J42" s="7" t="s">
        <v>9</v>
      </c>
      <c r="K42" s="7"/>
      <c r="L42" s="7"/>
      <c r="M42" s="7"/>
      <c r="N42" s="7"/>
      <c r="O42" s="7"/>
      <c r="P42" s="7"/>
      <c r="Q42" s="7"/>
    </row>
    <row r="43" spans="2:29" x14ac:dyDescent="0.25">
      <c r="C43" t="e">
        <f>ADDRESS(AD1,4,4,1,"Данные")</f>
        <v>#VALUE!</v>
      </c>
    </row>
  </sheetData>
  <autoFilter ref="B3:AB38"/>
  <mergeCells count="3">
    <mergeCell ref="B40:D40"/>
    <mergeCell ref="B1:Z1"/>
    <mergeCell ref="B2:Z2"/>
  </mergeCells>
  <pageMargins left="0.23622047244094491" right="0.23622047244094491" top="0.35433070866141736" bottom="0.35433070866141736" header="0" footer="0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view="pageBreakPreview" zoomScale="70" zoomScaleNormal="85" zoomScaleSheetLayoutView="70" workbookViewId="0">
      <selection activeCell="T40" sqref="T40"/>
    </sheetView>
  </sheetViews>
  <sheetFormatPr defaultRowHeight="15" x14ac:dyDescent="0.25"/>
  <cols>
    <col min="1" max="1" width="5.28515625" customWidth="1"/>
    <col min="2" max="2" width="4.85546875" customWidth="1"/>
    <col min="3" max="3" width="20" customWidth="1"/>
    <col min="4" max="4" width="17.42578125" customWidth="1"/>
    <col min="5" max="18" width="6.7109375" hidden="1" customWidth="1"/>
    <col min="19" max="19" width="6.7109375" customWidth="1"/>
    <col min="20" max="20" width="6.28515625" customWidth="1"/>
    <col min="21" max="21" width="7.140625" customWidth="1"/>
    <col min="22" max="22" width="10.140625" customWidth="1"/>
    <col min="23" max="25" width="5.28515625" customWidth="1"/>
  </cols>
  <sheetData>
    <row r="1" spans="2:24" ht="65.25" customHeight="1" x14ac:dyDescent="0.25">
      <c r="B1" s="16" t="s">
        <v>11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8"/>
      <c r="V1" s="11" t="s">
        <v>13</v>
      </c>
      <c r="W1" s="12">
        <v>4</v>
      </c>
      <c r="X1" s="12"/>
    </row>
    <row r="2" spans="2:24" ht="51" customHeight="1" x14ac:dyDescent="0.25">
      <c r="B2" s="17" t="s">
        <v>61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9"/>
      <c r="V2" s="11" t="s">
        <v>14</v>
      </c>
      <c r="W2" s="12">
        <v>1.8</v>
      </c>
      <c r="X2" s="12">
        <v>1</v>
      </c>
    </row>
    <row r="3" spans="2:24" ht="85.15" customHeight="1" x14ac:dyDescent="0.25">
      <c r="B3" s="1" t="s">
        <v>0</v>
      </c>
      <c r="C3" s="3" t="s">
        <v>1</v>
      </c>
      <c r="D3" s="2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5" t="s">
        <v>6</v>
      </c>
      <c r="T3" s="5" t="s">
        <v>2</v>
      </c>
      <c r="U3" s="5" t="s">
        <v>3</v>
      </c>
    </row>
    <row r="4" spans="2:24" ht="12.6" customHeight="1" x14ac:dyDescent="0.25">
      <c r="B4" s="1">
        <v>1</v>
      </c>
      <c r="C4" s="13" t="s">
        <v>56</v>
      </c>
      <c r="D4" s="13" t="s">
        <v>57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>
        <v>88.5</v>
      </c>
      <c r="T4" s="14"/>
      <c r="U4" s="14">
        <v>88.5</v>
      </c>
      <c r="V4">
        <v>6</v>
      </c>
    </row>
    <row r="5" spans="2:24" ht="12.6" customHeight="1" x14ac:dyDescent="0.25">
      <c r="B5" s="1">
        <v>2</v>
      </c>
      <c r="C5" s="1" t="s">
        <v>60</v>
      </c>
      <c r="D5" s="1" t="s">
        <v>57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">
        <v>87.833333333333329</v>
      </c>
      <c r="T5" s="6"/>
      <c r="U5" s="6">
        <v>87.833333333333329</v>
      </c>
      <c r="V5">
        <v>6</v>
      </c>
    </row>
    <row r="6" spans="2:24" ht="12.6" customHeight="1" x14ac:dyDescent="0.25">
      <c r="B6" s="1">
        <v>3</v>
      </c>
      <c r="C6" s="1" t="s">
        <v>58</v>
      </c>
      <c r="D6" s="1" t="s">
        <v>57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6">
        <v>87.5</v>
      </c>
      <c r="T6" s="6"/>
      <c r="U6" s="6">
        <v>87.5</v>
      </c>
      <c r="V6">
        <v>6</v>
      </c>
    </row>
    <row r="7" spans="2:24" ht="12.6" customHeight="1" x14ac:dyDescent="0.25">
      <c r="B7" s="1">
        <v>4</v>
      </c>
      <c r="C7" s="1" t="s">
        <v>59</v>
      </c>
      <c r="D7" s="1" t="s">
        <v>57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6">
        <v>56.166666666666664</v>
      </c>
      <c r="T7" s="6"/>
      <c r="U7" s="6">
        <v>56.166666666666664</v>
      </c>
      <c r="V7">
        <v>6</v>
      </c>
    </row>
    <row r="8" spans="2:24" ht="12.6" hidden="1" customHeight="1" x14ac:dyDescent="0.25">
      <c r="B8" s="1">
        <v>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6" t="e">
        <v>#DIV/0!</v>
      </c>
      <c r="T8" s="6"/>
      <c r="U8" s="6" t="e">
        <v>#DIV/0!</v>
      </c>
      <c r="V8">
        <v>0</v>
      </c>
    </row>
    <row r="9" spans="2:24" ht="12.6" hidden="1" customHeight="1" x14ac:dyDescent="0.25">
      <c r="B9" s="1">
        <v>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6" t="e">
        <v>#DIV/0!</v>
      </c>
      <c r="T9" s="6"/>
      <c r="U9" s="6" t="e">
        <v>#DIV/0!</v>
      </c>
      <c r="V9">
        <v>0</v>
      </c>
    </row>
    <row r="10" spans="2:24" ht="12.6" hidden="1" customHeight="1" x14ac:dyDescent="0.25">
      <c r="B10" s="1">
        <v>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6" t="e">
        <v>#DIV/0!</v>
      </c>
      <c r="T10" s="6"/>
      <c r="U10" s="6" t="e">
        <v>#DIV/0!</v>
      </c>
      <c r="V10">
        <v>0</v>
      </c>
    </row>
    <row r="11" spans="2:24" ht="12.6" hidden="1" customHeight="1" x14ac:dyDescent="0.25">
      <c r="B11" s="1">
        <v>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6" t="e">
        <v>#DIV/0!</v>
      </c>
      <c r="T11" s="6"/>
      <c r="U11" s="6" t="e">
        <v>#DIV/0!</v>
      </c>
      <c r="V11">
        <v>0</v>
      </c>
    </row>
    <row r="12" spans="2:24" ht="12.6" hidden="1" customHeight="1" x14ac:dyDescent="0.25">
      <c r="B12" s="1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6" t="e">
        <v>#DIV/0!</v>
      </c>
      <c r="T12" s="6"/>
      <c r="U12" s="6" t="e">
        <v>#DIV/0!</v>
      </c>
      <c r="V12">
        <v>0</v>
      </c>
    </row>
    <row r="13" spans="2:24" ht="12.6" hidden="1" customHeight="1" x14ac:dyDescent="0.25">
      <c r="B13" s="1">
        <v>10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6" t="e">
        <v>#DIV/0!</v>
      </c>
      <c r="T13" s="6"/>
      <c r="U13" s="6" t="e">
        <v>#DIV/0!</v>
      </c>
      <c r="V13">
        <v>0</v>
      </c>
    </row>
    <row r="14" spans="2:24" ht="13.9" hidden="1" customHeight="1" x14ac:dyDescent="0.25">
      <c r="B14" s="1">
        <v>11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 t="s">
        <v>12</v>
      </c>
      <c r="O14" s="1"/>
      <c r="P14" s="1"/>
      <c r="Q14" s="1"/>
      <c r="R14" s="1"/>
      <c r="S14" s="6" t="e">
        <v>#DIV/0!</v>
      </c>
      <c r="T14" s="6"/>
      <c r="U14" s="6" t="e">
        <v>#DIV/0!</v>
      </c>
      <c r="V14">
        <v>1</v>
      </c>
    </row>
    <row r="15" spans="2:24" ht="12.6" hidden="1" customHeight="1" x14ac:dyDescent="0.25">
      <c r="B15" s="1">
        <v>12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6" t="e">
        <v>#DIV/0!</v>
      </c>
      <c r="T15" s="6"/>
      <c r="U15" s="6" t="e">
        <v>#DIV/0!</v>
      </c>
      <c r="V15">
        <v>0</v>
      </c>
    </row>
    <row r="16" spans="2:24" ht="12.6" hidden="1" customHeight="1" x14ac:dyDescent="0.25">
      <c r="B16" s="1">
        <v>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6" t="e">
        <v>#DIV/0!</v>
      </c>
      <c r="T16" s="6"/>
      <c r="U16" s="6" t="e">
        <v>#DIV/0!</v>
      </c>
      <c r="V16">
        <v>0</v>
      </c>
    </row>
    <row r="17" spans="2:22" ht="12.6" hidden="1" customHeight="1" x14ac:dyDescent="0.25">
      <c r="B17" s="1">
        <v>14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6" t="e">
        <v>#DIV/0!</v>
      </c>
      <c r="T17" s="6"/>
      <c r="U17" s="6" t="e">
        <v>#DIV/0!</v>
      </c>
      <c r="V17">
        <v>0</v>
      </c>
    </row>
    <row r="18" spans="2:22" ht="12.6" hidden="1" customHeight="1" x14ac:dyDescent="0.25">
      <c r="B18" s="1">
        <v>15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6" t="e">
        <v>#DIV/0!</v>
      </c>
      <c r="T18" s="6"/>
      <c r="U18" s="6" t="e">
        <v>#DIV/0!</v>
      </c>
      <c r="V18">
        <v>0</v>
      </c>
    </row>
    <row r="19" spans="2:22" ht="12.6" hidden="1" customHeight="1" x14ac:dyDescent="0.25">
      <c r="B19" s="1">
        <v>16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6" t="e">
        <v>#DIV/0!</v>
      </c>
      <c r="T19" s="6"/>
      <c r="U19" s="6" t="e">
        <v>#DIV/0!</v>
      </c>
      <c r="V19">
        <v>0</v>
      </c>
    </row>
    <row r="20" spans="2:22" ht="12.6" hidden="1" customHeight="1" x14ac:dyDescent="0.25">
      <c r="B20" s="1">
        <v>17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6" t="e">
        <v>#DIV/0!</v>
      </c>
      <c r="T20" s="6"/>
      <c r="U20" s="6" t="e">
        <v>#DIV/0!</v>
      </c>
      <c r="V20">
        <v>0</v>
      </c>
    </row>
    <row r="21" spans="2:22" ht="12.6" hidden="1" customHeight="1" x14ac:dyDescent="0.25">
      <c r="B21" s="1">
        <v>18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6" t="e">
        <v>#DIV/0!</v>
      </c>
      <c r="T21" s="6"/>
      <c r="U21" s="6" t="e">
        <v>#DIV/0!</v>
      </c>
      <c r="V21">
        <v>0</v>
      </c>
    </row>
    <row r="22" spans="2:22" ht="12.6" hidden="1" customHeight="1" x14ac:dyDescent="0.25">
      <c r="B22" s="1">
        <v>19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6" t="e">
        <v>#DIV/0!</v>
      </c>
      <c r="T22" s="6"/>
      <c r="U22" s="6" t="e">
        <v>#DIV/0!</v>
      </c>
      <c r="V22">
        <v>0</v>
      </c>
    </row>
    <row r="23" spans="2:22" ht="12.6" hidden="1" customHeight="1" x14ac:dyDescent="0.25">
      <c r="B23" s="1">
        <v>20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6" t="e">
        <v>#DIV/0!</v>
      </c>
      <c r="T23" s="6"/>
      <c r="U23" s="6" t="e">
        <v>#DIV/0!</v>
      </c>
      <c r="V23">
        <v>0</v>
      </c>
    </row>
    <row r="24" spans="2:22" ht="12.6" hidden="1" customHeight="1" x14ac:dyDescent="0.25">
      <c r="B24" s="1">
        <v>21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6" t="e">
        <v>#DIV/0!</v>
      </c>
      <c r="T24" s="6"/>
      <c r="U24" s="6" t="e">
        <v>#DIV/0!</v>
      </c>
      <c r="V24">
        <v>0</v>
      </c>
    </row>
    <row r="25" spans="2:22" ht="12.6" hidden="1" customHeight="1" x14ac:dyDescent="0.25">
      <c r="B25" s="1">
        <v>22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6" t="e">
        <v>#DIV/0!</v>
      </c>
      <c r="T25" s="6"/>
      <c r="U25" s="6" t="e">
        <v>#DIV/0!</v>
      </c>
      <c r="V25">
        <v>0</v>
      </c>
    </row>
    <row r="26" spans="2:22" ht="12.6" hidden="1" customHeight="1" x14ac:dyDescent="0.25">
      <c r="B26" s="1">
        <v>23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6" t="e">
        <v>#DIV/0!</v>
      </c>
      <c r="T26" s="6"/>
      <c r="U26" s="6" t="e">
        <v>#DIV/0!</v>
      </c>
      <c r="V26">
        <v>0</v>
      </c>
    </row>
    <row r="27" spans="2:22" ht="12.6" hidden="1" customHeight="1" x14ac:dyDescent="0.25">
      <c r="B27" s="1">
        <v>24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6" t="e">
        <v>#DIV/0!</v>
      </c>
      <c r="T27" s="6"/>
      <c r="U27" s="6" t="e">
        <v>#DIV/0!</v>
      </c>
      <c r="V27">
        <v>0</v>
      </c>
    </row>
    <row r="28" spans="2:22" hidden="1" x14ac:dyDescent="0.25">
      <c r="B28" s="1">
        <v>25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6" t="e">
        <v>#DIV/0!</v>
      </c>
      <c r="T28" s="6"/>
      <c r="U28" s="6" t="e">
        <v>#DIV/0!</v>
      </c>
      <c r="V28">
        <v>0</v>
      </c>
    </row>
    <row r="29" spans="2:22" hidden="1" x14ac:dyDescent="0.25">
      <c r="B29" s="1">
        <v>26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6" t="e">
        <v>#DIV/0!</v>
      </c>
      <c r="T29" s="6"/>
      <c r="U29" s="6" t="e">
        <v>#DIV/0!</v>
      </c>
      <c r="V29">
        <v>0</v>
      </c>
    </row>
    <row r="30" spans="2:22" hidden="1" x14ac:dyDescent="0.25">
      <c r="B30" s="1">
        <v>27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6" t="e">
        <v>#DIV/0!</v>
      </c>
      <c r="T30" s="6"/>
      <c r="U30" s="6" t="e">
        <v>#DIV/0!</v>
      </c>
      <c r="V30">
        <v>0</v>
      </c>
    </row>
    <row r="31" spans="2:22" hidden="1" x14ac:dyDescent="0.25">
      <c r="B31" s="1">
        <v>28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6" t="e">
        <v>#DIV/0!</v>
      </c>
      <c r="T31" s="6"/>
      <c r="U31" s="6" t="e">
        <v>#DIV/0!</v>
      </c>
      <c r="V31">
        <v>0</v>
      </c>
    </row>
    <row r="32" spans="2:22" hidden="1" x14ac:dyDescent="0.25">
      <c r="B32" s="1">
        <v>29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6" t="e">
        <v>#DIV/0!</v>
      </c>
      <c r="T32" s="6"/>
      <c r="U32" s="6" t="e">
        <v>#DIV/0!</v>
      </c>
      <c r="V32">
        <v>0</v>
      </c>
    </row>
    <row r="33" spans="2:22" hidden="1" x14ac:dyDescent="0.25">
      <c r="B33" s="1">
        <v>30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6" t="e">
        <v>#DIV/0!</v>
      </c>
      <c r="T33" s="6"/>
      <c r="U33" s="6" t="e">
        <v>#DIV/0!</v>
      </c>
      <c r="V33">
        <v>0</v>
      </c>
    </row>
    <row r="34" spans="2:22" hidden="1" x14ac:dyDescent="0.25">
      <c r="B34" s="1">
        <v>31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6" t="e">
        <v>#DIV/0!</v>
      </c>
      <c r="T34" s="6"/>
      <c r="U34" s="6" t="e">
        <v>#DIV/0!</v>
      </c>
      <c r="V34">
        <v>0</v>
      </c>
    </row>
    <row r="35" spans="2:22" hidden="1" x14ac:dyDescent="0.25">
      <c r="B35" s="1">
        <v>32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6" t="e">
        <v>#DIV/0!</v>
      </c>
      <c r="T35" s="6"/>
      <c r="U35" s="6" t="e">
        <v>#DIV/0!</v>
      </c>
      <c r="V35">
        <v>0</v>
      </c>
    </row>
    <row r="36" spans="2:22" hidden="1" x14ac:dyDescent="0.25">
      <c r="B36" s="1">
        <v>33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6" t="e">
        <v>#DIV/0!</v>
      </c>
      <c r="T36" s="6"/>
      <c r="U36" s="6" t="e">
        <v>#DIV/0!</v>
      </c>
      <c r="V36">
        <v>0</v>
      </c>
    </row>
    <row r="37" spans="2:22" hidden="1" x14ac:dyDescent="0.25">
      <c r="B37" s="1">
        <v>34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6" t="e">
        <v>#DIV/0!</v>
      </c>
      <c r="T37" s="6"/>
      <c r="U37" s="6" t="e">
        <v>#DIV/0!</v>
      </c>
      <c r="V37">
        <v>0</v>
      </c>
    </row>
    <row r="38" spans="2:22" hidden="1" x14ac:dyDescent="0.25">
      <c r="B38" s="1">
        <v>35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6" t="e">
        <v>#DIV/0!</v>
      </c>
      <c r="T38" s="6"/>
      <c r="U38" s="6" t="e">
        <v>#DIV/0!</v>
      </c>
      <c r="V38">
        <v>0</v>
      </c>
    </row>
    <row r="39" spans="2:22" ht="20.45" customHeight="1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S39" s="10"/>
      <c r="T39" s="10"/>
      <c r="U39" s="10"/>
    </row>
    <row r="40" spans="2:22" ht="20.45" customHeight="1" x14ac:dyDescent="0.25">
      <c r="B40" s="15" t="s">
        <v>7</v>
      </c>
      <c r="C40" s="15"/>
      <c r="D40" s="15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S40" s="10"/>
      <c r="T40" s="10"/>
      <c r="U40" s="10"/>
    </row>
    <row r="41" spans="2:22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2:22" x14ac:dyDescent="0.25">
      <c r="B42" s="7" t="s">
        <v>8</v>
      </c>
      <c r="C42" s="7"/>
      <c r="D42" s="7"/>
      <c r="E42" s="7"/>
      <c r="F42" s="7"/>
      <c r="G42" s="7"/>
      <c r="H42" s="7"/>
      <c r="I42" s="7"/>
      <c r="J42" s="7"/>
      <c r="K42" s="7"/>
    </row>
    <row r="43" spans="2:22" x14ac:dyDescent="0.25">
      <c r="C43" t="s">
        <v>62</v>
      </c>
    </row>
  </sheetData>
  <autoFilter ref="B3:U38"/>
  <sortState ref="C4:AA7">
    <sortCondition descending="1" ref="U4:U7"/>
  </sortState>
  <mergeCells count="3">
    <mergeCell ref="B1:T1"/>
    <mergeCell ref="B2:T2"/>
    <mergeCell ref="B40:D40"/>
  </mergeCells>
  <pageMargins left="0.23622047244094491" right="0.23622047244094491" top="0.35433070866141736" bottom="0.35433070866141736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view="pageBreakPreview" zoomScale="70" zoomScaleNormal="85" zoomScaleSheetLayoutView="70" workbookViewId="0">
      <selection activeCell="V1" sqref="V1:V1048576"/>
    </sheetView>
  </sheetViews>
  <sheetFormatPr defaultRowHeight="15" x14ac:dyDescent="0.25"/>
  <cols>
    <col min="1" max="1" width="5.28515625" customWidth="1"/>
    <col min="2" max="2" width="4.85546875" customWidth="1"/>
    <col min="3" max="3" width="20" customWidth="1"/>
    <col min="4" max="4" width="17.42578125" customWidth="1"/>
    <col min="5" max="18" width="6.7109375" hidden="1" customWidth="1"/>
    <col min="19" max="19" width="6.7109375" customWidth="1"/>
    <col min="20" max="20" width="6.28515625" customWidth="1"/>
    <col min="21" max="21" width="7.140625" customWidth="1"/>
    <col min="22" max="22" width="10.140625" customWidth="1"/>
    <col min="23" max="25" width="5.28515625" customWidth="1"/>
  </cols>
  <sheetData>
    <row r="1" spans="2:24" ht="39.75" customHeight="1" x14ac:dyDescent="0.25">
      <c r="B1" s="16" t="s">
        <v>11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8"/>
      <c r="V1" s="11" t="s">
        <v>13</v>
      </c>
      <c r="W1" s="12">
        <v>11</v>
      </c>
      <c r="X1" s="12"/>
    </row>
    <row r="2" spans="2:24" ht="43.5" customHeight="1" x14ac:dyDescent="0.25">
      <c r="B2" s="17" t="s">
        <v>55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9"/>
      <c r="V2" s="11" t="s">
        <v>14</v>
      </c>
      <c r="W2" s="12">
        <v>4.95</v>
      </c>
      <c r="X2" s="12">
        <v>4</v>
      </c>
    </row>
    <row r="3" spans="2:24" ht="85.15" customHeight="1" x14ac:dyDescent="0.25">
      <c r="B3" s="1" t="s">
        <v>0</v>
      </c>
      <c r="C3" s="3" t="s">
        <v>1</v>
      </c>
      <c r="D3" s="2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5" t="s">
        <v>6</v>
      </c>
      <c r="T3" s="5" t="s">
        <v>2</v>
      </c>
      <c r="U3" s="5" t="s">
        <v>3</v>
      </c>
    </row>
    <row r="4" spans="2:24" ht="12.6" customHeight="1" x14ac:dyDescent="0.25">
      <c r="B4" s="1">
        <v>1</v>
      </c>
      <c r="C4" s="13" t="s">
        <v>49</v>
      </c>
      <c r="D4" s="13" t="s">
        <v>50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>
        <v>89.333333333333329</v>
      </c>
      <c r="T4" s="14">
        <v>0.62</v>
      </c>
      <c r="U4" s="14">
        <v>89.953333333333333</v>
      </c>
      <c r="V4">
        <v>6</v>
      </c>
    </row>
    <row r="5" spans="2:24" ht="12.6" customHeight="1" x14ac:dyDescent="0.25">
      <c r="B5" s="1">
        <v>2</v>
      </c>
      <c r="C5" s="13" t="s">
        <v>45</v>
      </c>
      <c r="D5" s="13" t="s">
        <v>43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4">
        <v>89.5</v>
      </c>
      <c r="T5" s="14">
        <v>0.4</v>
      </c>
      <c r="U5" s="14">
        <v>89.9</v>
      </c>
      <c r="V5">
        <v>6</v>
      </c>
    </row>
    <row r="6" spans="2:24" ht="12.6" customHeight="1" x14ac:dyDescent="0.25">
      <c r="B6" s="1">
        <v>3</v>
      </c>
      <c r="C6" s="13" t="s">
        <v>52</v>
      </c>
      <c r="D6" s="13" t="s">
        <v>50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4">
        <v>89.333333333333329</v>
      </c>
      <c r="T6" s="14">
        <v>0.12</v>
      </c>
      <c r="U6" s="14">
        <v>89.453333333333333</v>
      </c>
      <c r="V6">
        <v>6</v>
      </c>
    </row>
    <row r="7" spans="2:24" ht="12.6" customHeight="1" x14ac:dyDescent="0.25">
      <c r="B7" s="1">
        <v>4</v>
      </c>
      <c r="C7" s="13" t="s">
        <v>48</v>
      </c>
      <c r="D7" s="13" t="s">
        <v>43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4">
        <v>85.833333333333329</v>
      </c>
      <c r="T7" s="14"/>
      <c r="U7" s="14">
        <v>85.833333333333329</v>
      </c>
      <c r="V7">
        <v>6</v>
      </c>
    </row>
    <row r="8" spans="2:24" ht="12.6" customHeight="1" x14ac:dyDescent="0.25">
      <c r="B8" s="1">
        <v>5</v>
      </c>
      <c r="C8" s="1" t="s">
        <v>44</v>
      </c>
      <c r="D8" s="1" t="s">
        <v>43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6">
        <v>85.333333333333329</v>
      </c>
      <c r="T8" s="6"/>
      <c r="U8" s="6">
        <v>85.333333333333329</v>
      </c>
      <c r="V8">
        <v>6</v>
      </c>
    </row>
    <row r="9" spans="2:24" ht="12.6" customHeight="1" x14ac:dyDescent="0.25">
      <c r="B9" s="1">
        <v>6</v>
      </c>
      <c r="C9" s="1" t="s">
        <v>46</v>
      </c>
      <c r="D9" s="1" t="s">
        <v>43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6">
        <v>85.166666666666671</v>
      </c>
      <c r="T9" s="6"/>
      <c r="U9" s="6">
        <v>85.166666666666671</v>
      </c>
      <c r="V9">
        <v>6</v>
      </c>
    </row>
    <row r="10" spans="2:24" ht="12.6" customHeight="1" x14ac:dyDescent="0.25">
      <c r="B10" s="1">
        <v>7</v>
      </c>
      <c r="C10" s="1" t="s">
        <v>53</v>
      </c>
      <c r="D10" s="1" t="s">
        <v>50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6">
        <v>83</v>
      </c>
      <c r="T10" s="6"/>
      <c r="U10" s="6">
        <v>83</v>
      </c>
      <c r="V10">
        <v>6</v>
      </c>
    </row>
    <row r="11" spans="2:24" ht="12.6" customHeight="1" x14ac:dyDescent="0.25">
      <c r="B11" s="1">
        <v>8</v>
      </c>
      <c r="C11" s="1" t="s">
        <v>42</v>
      </c>
      <c r="D11" s="1" t="s">
        <v>43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6">
        <v>81.666666666666671</v>
      </c>
      <c r="T11" s="6"/>
      <c r="U11" s="6">
        <v>81.666666666666671</v>
      </c>
      <c r="V11">
        <v>6</v>
      </c>
    </row>
    <row r="12" spans="2:24" ht="12.6" customHeight="1" x14ac:dyDescent="0.25">
      <c r="B12" s="1">
        <v>9</v>
      </c>
      <c r="C12" s="1" t="s">
        <v>51</v>
      </c>
      <c r="D12" s="1" t="s">
        <v>50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6">
        <v>77.666666666666671</v>
      </c>
      <c r="T12" s="6"/>
      <c r="U12" s="6">
        <v>77.666666666666671</v>
      </c>
      <c r="V12">
        <v>6</v>
      </c>
    </row>
    <row r="13" spans="2:24" ht="12.6" customHeight="1" x14ac:dyDescent="0.25">
      <c r="B13" s="1">
        <v>10</v>
      </c>
      <c r="C13" s="1" t="s">
        <v>54</v>
      </c>
      <c r="D13" s="1" t="s">
        <v>50</v>
      </c>
      <c r="E13" s="1"/>
      <c r="F13" s="1"/>
      <c r="G13" s="1"/>
      <c r="H13" s="1"/>
      <c r="I13" s="1"/>
      <c r="J13" s="1"/>
      <c r="K13" s="1"/>
      <c r="L13" s="1"/>
      <c r="M13" s="1"/>
      <c r="N13" s="1" t="s">
        <v>12</v>
      </c>
      <c r="O13" s="1"/>
      <c r="P13" s="1"/>
      <c r="Q13" s="1"/>
      <c r="R13" s="1"/>
      <c r="S13" s="6">
        <v>74.833333333333329</v>
      </c>
      <c r="T13" s="6"/>
      <c r="U13" s="6">
        <v>74.833333333333329</v>
      </c>
      <c r="V13">
        <v>7</v>
      </c>
    </row>
    <row r="14" spans="2:24" ht="13.9" customHeight="1" x14ac:dyDescent="0.25">
      <c r="B14" s="1">
        <v>11</v>
      </c>
      <c r="C14" s="1" t="s">
        <v>47</v>
      </c>
      <c r="D14" s="1" t="s">
        <v>43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6">
        <v>74.333333333333329</v>
      </c>
      <c r="T14" s="6"/>
      <c r="U14" s="6">
        <v>74.333333333333329</v>
      </c>
      <c r="V14">
        <v>6</v>
      </c>
    </row>
    <row r="15" spans="2:24" ht="12.6" hidden="1" customHeight="1" x14ac:dyDescent="0.25">
      <c r="B15" s="1">
        <v>12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6" t="e">
        <v>#DIV/0!</v>
      </c>
      <c r="T15" s="6"/>
      <c r="U15" s="6" t="e">
        <v>#DIV/0!</v>
      </c>
      <c r="V15">
        <v>0</v>
      </c>
    </row>
    <row r="16" spans="2:24" ht="12.6" hidden="1" customHeight="1" x14ac:dyDescent="0.25">
      <c r="B16" s="1">
        <v>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6" t="e">
        <v>#DIV/0!</v>
      </c>
      <c r="T16" s="6"/>
      <c r="U16" s="6" t="e">
        <v>#DIV/0!</v>
      </c>
      <c r="V16">
        <v>0</v>
      </c>
    </row>
    <row r="17" spans="2:22" ht="12.6" hidden="1" customHeight="1" x14ac:dyDescent="0.25">
      <c r="B17" s="1">
        <v>14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6" t="e">
        <v>#DIV/0!</v>
      </c>
      <c r="T17" s="6"/>
      <c r="U17" s="6" t="e">
        <v>#DIV/0!</v>
      </c>
      <c r="V17">
        <v>0</v>
      </c>
    </row>
    <row r="18" spans="2:22" ht="12.6" hidden="1" customHeight="1" x14ac:dyDescent="0.25">
      <c r="B18" s="1">
        <v>15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6" t="e">
        <v>#DIV/0!</v>
      </c>
      <c r="T18" s="6"/>
      <c r="U18" s="6" t="e">
        <v>#DIV/0!</v>
      </c>
      <c r="V18">
        <v>0</v>
      </c>
    </row>
    <row r="19" spans="2:22" ht="12.6" hidden="1" customHeight="1" x14ac:dyDescent="0.25">
      <c r="B19" s="1">
        <v>16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6" t="e">
        <v>#DIV/0!</v>
      </c>
      <c r="T19" s="6"/>
      <c r="U19" s="6" t="e">
        <v>#DIV/0!</v>
      </c>
      <c r="V19">
        <v>0</v>
      </c>
    </row>
    <row r="20" spans="2:22" ht="12.6" hidden="1" customHeight="1" x14ac:dyDescent="0.25">
      <c r="B20" s="1">
        <v>17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6" t="e">
        <v>#DIV/0!</v>
      </c>
      <c r="T20" s="6"/>
      <c r="U20" s="6" t="e">
        <v>#DIV/0!</v>
      </c>
      <c r="V20">
        <v>0</v>
      </c>
    </row>
    <row r="21" spans="2:22" ht="12.6" hidden="1" customHeight="1" x14ac:dyDescent="0.25">
      <c r="B21" s="1">
        <v>18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6" t="e">
        <v>#DIV/0!</v>
      </c>
      <c r="T21" s="6"/>
      <c r="U21" s="6" t="e">
        <v>#DIV/0!</v>
      </c>
      <c r="V21">
        <v>0</v>
      </c>
    </row>
    <row r="22" spans="2:22" ht="12.6" hidden="1" customHeight="1" x14ac:dyDescent="0.25">
      <c r="B22" s="1">
        <v>19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6" t="e">
        <v>#DIV/0!</v>
      </c>
      <c r="T22" s="6"/>
      <c r="U22" s="6" t="e">
        <v>#DIV/0!</v>
      </c>
      <c r="V22">
        <v>0</v>
      </c>
    </row>
    <row r="23" spans="2:22" ht="12.6" hidden="1" customHeight="1" x14ac:dyDescent="0.25">
      <c r="B23" s="1">
        <v>20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6" t="e">
        <v>#DIV/0!</v>
      </c>
      <c r="T23" s="6"/>
      <c r="U23" s="6" t="e">
        <v>#DIV/0!</v>
      </c>
      <c r="V23">
        <v>0</v>
      </c>
    </row>
    <row r="24" spans="2:22" ht="12.6" hidden="1" customHeight="1" x14ac:dyDescent="0.25">
      <c r="B24" s="1">
        <v>21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6" t="e">
        <v>#DIV/0!</v>
      </c>
      <c r="T24" s="6"/>
      <c r="U24" s="6" t="e">
        <v>#DIV/0!</v>
      </c>
      <c r="V24">
        <v>0</v>
      </c>
    </row>
    <row r="25" spans="2:22" ht="12.6" hidden="1" customHeight="1" x14ac:dyDescent="0.25">
      <c r="B25" s="1">
        <v>22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6" t="e">
        <v>#DIV/0!</v>
      </c>
      <c r="T25" s="6"/>
      <c r="U25" s="6" t="e">
        <v>#DIV/0!</v>
      </c>
      <c r="V25">
        <v>0</v>
      </c>
    </row>
    <row r="26" spans="2:22" ht="12.6" hidden="1" customHeight="1" x14ac:dyDescent="0.25">
      <c r="B26" s="1">
        <v>23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6" t="e">
        <v>#DIV/0!</v>
      </c>
      <c r="T26" s="6"/>
      <c r="U26" s="6" t="e">
        <v>#DIV/0!</v>
      </c>
      <c r="V26">
        <v>0</v>
      </c>
    </row>
    <row r="27" spans="2:22" ht="12.6" hidden="1" customHeight="1" x14ac:dyDescent="0.25">
      <c r="B27" s="1">
        <v>24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6" t="e">
        <v>#DIV/0!</v>
      </c>
      <c r="T27" s="6"/>
      <c r="U27" s="6" t="e">
        <v>#DIV/0!</v>
      </c>
      <c r="V27">
        <v>0</v>
      </c>
    </row>
    <row r="28" spans="2:22" hidden="1" x14ac:dyDescent="0.25">
      <c r="B28" s="1">
        <v>25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6" t="e">
        <v>#DIV/0!</v>
      </c>
      <c r="T28" s="6"/>
      <c r="U28" s="6" t="e">
        <v>#DIV/0!</v>
      </c>
      <c r="V28">
        <v>0</v>
      </c>
    </row>
    <row r="29" spans="2:22" hidden="1" x14ac:dyDescent="0.25">
      <c r="B29" s="1">
        <v>26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6" t="e">
        <v>#DIV/0!</v>
      </c>
      <c r="T29" s="6"/>
      <c r="U29" s="6" t="e">
        <v>#DIV/0!</v>
      </c>
      <c r="V29">
        <v>0</v>
      </c>
    </row>
    <row r="30" spans="2:22" hidden="1" x14ac:dyDescent="0.25">
      <c r="B30" s="1">
        <v>27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6" t="e">
        <v>#DIV/0!</v>
      </c>
      <c r="T30" s="6"/>
      <c r="U30" s="6" t="e">
        <v>#DIV/0!</v>
      </c>
      <c r="V30">
        <v>0</v>
      </c>
    </row>
    <row r="31" spans="2:22" hidden="1" x14ac:dyDescent="0.25">
      <c r="B31" s="1">
        <v>28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6" t="e">
        <v>#DIV/0!</v>
      </c>
      <c r="T31" s="6"/>
      <c r="U31" s="6" t="e">
        <v>#DIV/0!</v>
      </c>
      <c r="V31">
        <v>0</v>
      </c>
    </row>
    <row r="32" spans="2:22" hidden="1" x14ac:dyDescent="0.25">
      <c r="B32" s="1">
        <v>29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6" t="e">
        <v>#DIV/0!</v>
      </c>
      <c r="T32" s="6"/>
      <c r="U32" s="6" t="e">
        <v>#DIV/0!</v>
      </c>
      <c r="V32">
        <v>0</v>
      </c>
    </row>
    <row r="33" spans="2:22" hidden="1" x14ac:dyDescent="0.25">
      <c r="B33" s="1">
        <v>30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6" t="e">
        <v>#DIV/0!</v>
      </c>
      <c r="T33" s="6"/>
      <c r="U33" s="6" t="e">
        <v>#DIV/0!</v>
      </c>
      <c r="V33">
        <v>0</v>
      </c>
    </row>
    <row r="34" spans="2:22" hidden="1" x14ac:dyDescent="0.25">
      <c r="B34" s="1">
        <v>31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6" t="e">
        <v>#DIV/0!</v>
      </c>
      <c r="T34" s="6"/>
      <c r="U34" s="6" t="e">
        <v>#DIV/0!</v>
      </c>
      <c r="V34">
        <v>0</v>
      </c>
    </row>
    <row r="35" spans="2:22" hidden="1" x14ac:dyDescent="0.25">
      <c r="B35" s="1">
        <v>32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6" t="e">
        <v>#DIV/0!</v>
      </c>
      <c r="T35" s="6"/>
      <c r="U35" s="6" t="e">
        <v>#DIV/0!</v>
      </c>
      <c r="V35">
        <v>0</v>
      </c>
    </row>
    <row r="36" spans="2:22" hidden="1" x14ac:dyDescent="0.25">
      <c r="B36" s="1">
        <v>33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6" t="e">
        <v>#DIV/0!</v>
      </c>
      <c r="T36" s="6"/>
      <c r="U36" s="6" t="e">
        <v>#DIV/0!</v>
      </c>
      <c r="V36">
        <v>0</v>
      </c>
    </row>
    <row r="37" spans="2:22" hidden="1" x14ac:dyDescent="0.25">
      <c r="B37" s="1">
        <v>34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6" t="e">
        <v>#DIV/0!</v>
      </c>
      <c r="T37" s="6"/>
      <c r="U37" s="6" t="e">
        <v>#DIV/0!</v>
      </c>
      <c r="V37">
        <v>0</v>
      </c>
    </row>
    <row r="38" spans="2:22" hidden="1" x14ac:dyDescent="0.25">
      <c r="B38" s="1">
        <v>35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6" t="e">
        <v>#DIV/0!</v>
      </c>
      <c r="T38" s="6"/>
      <c r="U38" s="6" t="e">
        <v>#DIV/0!</v>
      </c>
      <c r="V38">
        <v>0</v>
      </c>
    </row>
    <row r="39" spans="2:22" ht="20.45" customHeight="1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S39" s="10"/>
      <c r="T39" s="10"/>
      <c r="U39" s="10"/>
    </row>
    <row r="40" spans="2:22" ht="20.45" customHeight="1" x14ac:dyDescent="0.25">
      <c r="B40" s="15" t="s">
        <v>7</v>
      </c>
      <c r="C40" s="15"/>
      <c r="D40" s="15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S40" s="10"/>
      <c r="T40" s="10"/>
      <c r="U40" s="10"/>
    </row>
    <row r="41" spans="2:22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2:22" x14ac:dyDescent="0.25">
      <c r="B42" s="7" t="s">
        <v>8</v>
      </c>
      <c r="C42" s="7"/>
      <c r="D42" s="7"/>
      <c r="E42" s="7"/>
      <c r="F42" s="7"/>
      <c r="G42" s="7"/>
      <c r="H42" s="7"/>
      <c r="I42" s="7"/>
      <c r="J42" s="7"/>
      <c r="K42" s="7"/>
    </row>
    <row r="43" spans="2:22" x14ac:dyDescent="0.25">
      <c r="C43" t="s">
        <v>63</v>
      </c>
    </row>
  </sheetData>
  <autoFilter ref="B3:U38"/>
  <sortState ref="C4:AA14">
    <sortCondition descending="1" ref="U4:U14"/>
  </sortState>
  <mergeCells count="3">
    <mergeCell ref="B1:T1"/>
    <mergeCell ref="B2:T2"/>
    <mergeCell ref="B40:D40"/>
  </mergeCells>
  <pageMargins left="0.23622047244094491" right="0.23622047244094491" top="0.35433070866141736" bottom="0.35433070866141736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view="pageBreakPreview" zoomScale="70" zoomScaleNormal="85" zoomScaleSheetLayoutView="70" workbookViewId="0">
      <selection activeCell="V1" sqref="V1:V1048576"/>
    </sheetView>
  </sheetViews>
  <sheetFormatPr defaultRowHeight="15" x14ac:dyDescent="0.25"/>
  <cols>
    <col min="1" max="1" width="5.28515625" customWidth="1"/>
    <col min="2" max="2" width="4.85546875" customWidth="1"/>
    <col min="3" max="3" width="20" customWidth="1"/>
    <col min="4" max="4" width="17.42578125" customWidth="1"/>
    <col min="5" max="18" width="6.7109375" hidden="1" customWidth="1"/>
    <col min="19" max="19" width="6.7109375" customWidth="1"/>
    <col min="20" max="20" width="6.28515625" customWidth="1"/>
    <col min="21" max="21" width="7.140625" customWidth="1"/>
    <col min="22" max="22" width="10.140625" customWidth="1"/>
    <col min="23" max="25" width="5.28515625" customWidth="1"/>
  </cols>
  <sheetData>
    <row r="1" spans="2:24" ht="39" customHeight="1" x14ac:dyDescent="0.25">
      <c r="B1" s="16" t="s">
        <v>11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8"/>
      <c r="V1" s="11" t="s">
        <v>13</v>
      </c>
      <c r="W1" s="12">
        <v>3</v>
      </c>
      <c r="X1" s="12"/>
    </row>
    <row r="2" spans="2:24" ht="64.5" customHeight="1" x14ac:dyDescent="0.25">
      <c r="B2" s="17" t="s">
        <v>41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9"/>
      <c r="V2" s="11" t="s">
        <v>14</v>
      </c>
      <c r="W2" s="12">
        <v>1.35</v>
      </c>
      <c r="X2" s="12">
        <v>1</v>
      </c>
    </row>
    <row r="3" spans="2:24" ht="85.15" customHeight="1" x14ac:dyDescent="0.25">
      <c r="B3" s="1" t="s">
        <v>0</v>
      </c>
      <c r="C3" s="3" t="s">
        <v>1</v>
      </c>
      <c r="D3" s="2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5" t="s">
        <v>6</v>
      </c>
      <c r="T3" s="5" t="s">
        <v>2</v>
      </c>
      <c r="U3" s="5" t="s">
        <v>3</v>
      </c>
    </row>
    <row r="4" spans="2:24" ht="12.6" customHeight="1" x14ac:dyDescent="0.25">
      <c r="B4" s="1">
        <v>1</v>
      </c>
      <c r="C4" s="13" t="s">
        <v>39</v>
      </c>
      <c r="D4" s="13" t="s">
        <v>40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>
        <v>86.666666666666671</v>
      </c>
      <c r="T4" s="14"/>
      <c r="U4" s="14">
        <v>86.666666666666671</v>
      </c>
      <c r="V4">
        <v>6</v>
      </c>
    </row>
    <row r="5" spans="2:24" ht="12.6" customHeight="1" x14ac:dyDescent="0.25">
      <c r="B5" s="1">
        <v>2</v>
      </c>
      <c r="C5" s="1" t="s">
        <v>36</v>
      </c>
      <c r="D5" s="1" t="s">
        <v>37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">
        <v>82.166666666666671</v>
      </c>
      <c r="T5" s="6"/>
      <c r="U5" s="6">
        <v>82.166666666666671</v>
      </c>
      <c r="V5">
        <v>6</v>
      </c>
    </row>
    <row r="6" spans="2:24" ht="12.6" customHeight="1" x14ac:dyDescent="0.25">
      <c r="B6" s="1">
        <v>3</v>
      </c>
      <c r="C6" s="1" t="s">
        <v>38</v>
      </c>
      <c r="D6" s="1" t="s">
        <v>37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6">
        <v>77.333333333333329</v>
      </c>
      <c r="T6" s="6"/>
      <c r="U6" s="6">
        <v>77.333333333333329</v>
      </c>
      <c r="V6">
        <v>6</v>
      </c>
    </row>
    <row r="7" spans="2:24" ht="12.6" hidden="1" customHeight="1" x14ac:dyDescent="0.25">
      <c r="B7" s="1">
        <v>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6" t="e">
        <v>#DIV/0!</v>
      </c>
      <c r="T7" s="6"/>
      <c r="U7" s="6" t="e">
        <v>#DIV/0!</v>
      </c>
      <c r="V7">
        <v>0</v>
      </c>
    </row>
    <row r="8" spans="2:24" ht="12.6" hidden="1" customHeight="1" x14ac:dyDescent="0.25">
      <c r="B8" s="1">
        <v>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6" t="e">
        <v>#DIV/0!</v>
      </c>
      <c r="T8" s="6"/>
      <c r="U8" s="6" t="e">
        <v>#DIV/0!</v>
      </c>
      <c r="V8">
        <v>0</v>
      </c>
    </row>
    <row r="9" spans="2:24" ht="12.6" hidden="1" customHeight="1" x14ac:dyDescent="0.25">
      <c r="B9" s="1">
        <v>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6" t="e">
        <v>#DIV/0!</v>
      </c>
      <c r="T9" s="6"/>
      <c r="U9" s="6" t="e">
        <v>#DIV/0!</v>
      </c>
      <c r="V9">
        <v>0</v>
      </c>
    </row>
    <row r="10" spans="2:24" ht="12.6" hidden="1" customHeight="1" x14ac:dyDescent="0.25">
      <c r="B10" s="1">
        <v>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6" t="e">
        <v>#DIV/0!</v>
      </c>
      <c r="T10" s="6"/>
      <c r="U10" s="6" t="e">
        <v>#DIV/0!</v>
      </c>
      <c r="V10">
        <v>0</v>
      </c>
    </row>
    <row r="11" spans="2:24" ht="12.6" hidden="1" customHeight="1" x14ac:dyDescent="0.25">
      <c r="B11" s="1">
        <v>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6" t="e">
        <v>#DIV/0!</v>
      </c>
      <c r="T11" s="6"/>
      <c r="U11" s="6" t="e">
        <v>#DIV/0!</v>
      </c>
      <c r="V11">
        <v>0</v>
      </c>
    </row>
    <row r="12" spans="2:24" ht="12.6" hidden="1" customHeight="1" x14ac:dyDescent="0.25">
      <c r="B12" s="1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6" t="e">
        <v>#DIV/0!</v>
      </c>
      <c r="T12" s="6"/>
      <c r="U12" s="6" t="e">
        <v>#DIV/0!</v>
      </c>
      <c r="V12">
        <v>0</v>
      </c>
    </row>
    <row r="13" spans="2:24" ht="12.6" hidden="1" customHeight="1" x14ac:dyDescent="0.25">
      <c r="B13" s="1">
        <v>10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6" t="e">
        <v>#DIV/0!</v>
      </c>
      <c r="T13" s="6"/>
      <c r="U13" s="6" t="e">
        <v>#DIV/0!</v>
      </c>
      <c r="V13">
        <v>0</v>
      </c>
    </row>
    <row r="14" spans="2:24" ht="13.9" hidden="1" customHeight="1" x14ac:dyDescent="0.25">
      <c r="B14" s="1">
        <v>11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 t="s">
        <v>12</v>
      </c>
      <c r="O14" s="1"/>
      <c r="P14" s="1"/>
      <c r="Q14" s="1"/>
      <c r="R14" s="1"/>
      <c r="S14" s="6" t="e">
        <v>#DIV/0!</v>
      </c>
      <c r="T14" s="6"/>
      <c r="U14" s="6" t="e">
        <v>#DIV/0!</v>
      </c>
      <c r="V14">
        <v>1</v>
      </c>
    </row>
    <row r="15" spans="2:24" ht="12.6" hidden="1" customHeight="1" x14ac:dyDescent="0.25">
      <c r="B15" s="1">
        <v>12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6" t="e">
        <v>#DIV/0!</v>
      </c>
      <c r="T15" s="6"/>
      <c r="U15" s="6" t="e">
        <v>#DIV/0!</v>
      </c>
      <c r="V15">
        <v>0</v>
      </c>
    </row>
    <row r="16" spans="2:24" ht="12.6" hidden="1" customHeight="1" x14ac:dyDescent="0.25">
      <c r="B16" s="1">
        <v>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6" t="e">
        <v>#DIV/0!</v>
      </c>
      <c r="T16" s="6"/>
      <c r="U16" s="6" t="e">
        <v>#DIV/0!</v>
      </c>
      <c r="V16">
        <v>0</v>
      </c>
    </row>
    <row r="17" spans="2:22" ht="12.6" hidden="1" customHeight="1" x14ac:dyDescent="0.25">
      <c r="B17" s="1">
        <v>14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6" t="e">
        <v>#DIV/0!</v>
      </c>
      <c r="T17" s="6"/>
      <c r="U17" s="6" t="e">
        <v>#DIV/0!</v>
      </c>
      <c r="V17">
        <v>0</v>
      </c>
    </row>
    <row r="18" spans="2:22" ht="12.6" hidden="1" customHeight="1" x14ac:dyDescent="0.25">
      <c r="B18" s="1">
        <v>15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6" t="e">
        <v>#DIV/0!</v>
      </c>
      <c r="T18" s="6"/>
      <c r="U18" s="6" t="e">
        <v>#DIV/0!</v>
      </c>
      <c r="V18">
        <v>0</v>
      </c>
    </row>
    <row r="19" spans="2:22" ht="12.6" hidden="1" customHeight="1" x14ac:dyDescent="0.25">
      <c r="B19" s="1">
        <v>16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6" t="e">
        <v>#DIV/0!</v>
      </c>
      <c r="T19" s="6"/>
      <c r="U19" s="6" t="e">
        <v>#DIV/0!</v>
      </c>
      <c r="V19">
        <v>0</v>
      </c>
    </row>
    <row r="20" spans="2:22" ht="12.6" hidden="1" customHeight="1" x14ac:dyDescent="0.25">
      <c r="B20" s="1">
        <v>17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6" t="e">
        <v>#DIV/0!</v>
      </c>
      <c r="T20" s="6"/>
      <c r="U20" s="6" t="e">
        <v>#DIV/0!</v>
      </c>
      <c r="V20">
        <v>0</v>
      </c>
    </row>
    <row r="21" spans="2:22" ht="12.6" hidden="1" customHeight="1" x14ac:dyDescent="0.25">
      <c r="B21" s="1">
        <v>18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6" t="e">
        <v>#DIV/0!</v>
      </c>
      <c r="T21" s="6"/>
      <c r="U21" s="6" t="e">
        <v>#DIV/0!</v>
      </c>
      <c r="V21">
        <v>0</v>
      </c>
    </row>
    <row r="22" spans="2:22" ht="12.6" hidden="1" customHeight="1" x14ac:dyDescent="0.25">
      <c r="B22" s="1">
        <v>19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6" t="e">
        <v>#DIV/0!</v>
      </c>
      <c r="T22" s="6"/>
      <c r="U22" s="6" t="e">
        <v>#DIV/0!</v>
      </c>
      <c r="V22">
        <v>0</v>
      </c>
    </row>
    <row r="23" spans="2:22" ht="12.6" hidden="1" customHeight="1" x14ac:dyDescent="0.25">
      <c r="B23" s="1">
        <v>20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6" t="e">
        <v>#DIV/0!</v>
      </c>
      <c r="T23" s="6"/>
      <c r="U23" s="6" t="e">
        <v>#DIV/0!</v>
      </c>
      <c r="V23">
        <v>0</v>
      </c>
    </row>
    <row r="24" spans="2:22" ht="12.6" hidden="1" customHeight="1" x14ac:dyDescent="0.25">
      <c r="B24" s="1">
        <v>21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6" t="e">
        <v>#DIV/0!</v>
      </c>
      <c r="T24" s="6"/>
      <c r="U24" s="6" t="e">
        <v>#DIV/0!</v>
      </c>
      <c r="V24">
        <v>0</v>
      </c>
    </row>
    <row r="25" spans="2:22" ht="12.6" hidden="1" customHeight="1" x14ac:dyDescent="0.25">
      <c r="B25" s="1">
        <v>22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6" t="e">
        <v>#DIV/0!</v>
      </c>
      <c r="T25" s="6"/>
      <c r="U25" s="6" t="e">
        <v>#DIV/0!</v>
      </c>
      <c r="V25">
        <v>0</v>
      </c>
    </row>
    <row r="26" spans="2:22" ht="12.6" hidden="1" customHeight="1" x14ac:dyDescent="0.25">
      <c r="B26" s="1">
        <v>23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6" t="e">
        <v>#DIV/0!</v>
      </c>
      <c r="T26" s="6"/>
      <c r="U26" s="6" t="e">
        <v>#DIV/0!</v>
      </c>
      <c r="V26">
        <v>0</v>
      </c>
    </row>
    <row r="27" spans="2:22" ht="12.6" hidden="1" customHeight="1" x14ac:dyDescent="0.25">
      <c r="B27" s="1">
        <v>24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6" t="e">
        <v>#DIV/0!</v>
      </c>
      <c r="T27" s="6"/>
      <c r="U27" s="6" t="e">
        <v>#DIV/0!</v>
      </c>
      <c r="V27">
        <v>0</v>
      </c>
    </row>
    <row r="28" spans="2:22" hidden="1" x14ac:dyDescent="0.25">
      <c r="B28" s="1">
        <v>25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6" t="e">
        <v>#DIV/0!</v>
      </c>
      <c r="T28" s="6"/>
      <c r="U28" s="6" t="e">
        <v>#DIV/0!</v>
      </c>
      <c r="V28">
        <v>0</v>
      </c>
    </row>
    <row r="29" spans="2:22" hidden="1" x14ac:dyDescent="0.25">
      <c r="B29" s="1">
        <v>26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6" t="e">
        <v>#DIV/0!</v>
      </c>
      <c r="T29" s="6"/>
      <c r="U29" s="6" t="e">
        <v>#DIV/0!</v>
      </c>
      <c r="V29">
        <v>0</v>
      </c>
    </row>
    <row r="30" spans="2:22" hidden="1" x14ac:dyDescent="0.25">
      <c r="B30" s="1">
        <v>27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6" t="e">
        <v>#DIV/0!</v>
      </c>
      <c r="T30" s="6"/>
      <c r="U30" s="6" t="e">
        <v>#DIV/0!</v>
      </c>
      <c r="V30">
        <v>0</v>
      </c>
    </row>
    <row r="31" spans="2:22" hidden="1" x14ac:dyDescent="0.25">
      <c r="B31" s="1">
        <v>28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6" t="e">
        <v>#DIV/0!</v>
      </c>
      <c r="T31" s="6"/>
      <c r="U31" s="6" t="e">
        <v>#DIV/0!</v>
      </c>
      <c r="V31">
        <v>0</v>
      </c>
    </row>
    <row r="32" spans="2:22" hidden="1" x14ac:dyDescent="0.25">
      <c r="B32" s="1">
        <v>29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6" t="e">
        <v>#DIV/0!</v>
      </c>
      <c r="T32" s="6"/>
      <c r="U32" s="6" t="e">
        <v>#DIV/0!</v>
      </c>
      <c r="V32">
        <v>0</v>
      </c>
    </row>
    <row r="33" spans="2:22" hidden="1" x14ac:dyDescent="0.25">
      <c r="B33" s="1">
        <v>30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6" t="e">
        <v>#DIV/0!</v>
      </c>
      <c r="T33" s="6"/>
      <c r="U33" s="6" t="e">
        <v>#DIV/0!</v>
      </c>
      <c r="V33">
        <v>0</v>
      </c>
    </row>
    <row r="34" spans="2:22" hidden="1" x14ac:dyDescent="0.25">
      <c r="B34" s="1">
        <v>31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6" t="e">
        <v>#DIV/0!</v>
      </c>
      <c r="T34" s="6"/>
      <c r="U34" s="6" t="e">
        <v>#DIV/0!</v>
      </c>
      <c r="V34">
        <v>0</v>
      </c>
    </row>
    <row r="35" spans="2:22" hidden="1" x14ac:dyDescent="0.25">
      <c r="B35" s="1">
        <v>32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6" t="e">
        <v>#DIV/0!</v>
      </c>
      <c r="T35" s="6"/>
      <c r="U35" s="6" t="e">
        <v>#DIV/0!</v>
      </c>
      <c r="V35">
        <v>0</v>
      </c>
    </row>
    <row r="36" spans="2:22" hidden="1" x14ac:dyDescent="0.25">
      <c r="B36" s="1">
        <v>33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6" t="e">
        <v>#DIV/0!</v>
      </c>
      <c r="T36" s="6"/>
      <c r="U36" s="6" t="e">
        <v>#DIV/0!</v>
      </c>
      <c r="V36">
        <v>0</v>
      </c>
    </row>
    <row r="37" spans="2:22" hidden="1" x14ac:dyDescent="0.25">
      <c r="B37" s="1">
        <v>34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6" t="e">
        <v>#DIV/0!</v>
      </c>
      <c r="T37" s="6"/>
      <c r="U37" s="6" t="e">
        <v>#DIV/0!</v>
      </c>
      <c r="V37">
        <v>0</v>
      </c>
    </row>
    <row r="38" spans="2:22" hidden="1" x14ac:dyDescent="0.25">
      <c r="B38" s="1">
        <v>35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6" t="e">
        <v>#DIV/0!</v>
      </c>
      <c r="T38" s="6"/>
      <c r="U38" s="6" t="e">
        <v>#DIV/0!</v>
      </c>
      <c r="V38">
        <v>0</v>
      </c>
    </row>
    <row r="39" spans="2:22" ht="20.45" customHeight="1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S39" s="10"/>
      <c r="T39" s="10"/>
      <c r="U39" s="10"/>
    </row>
    <row r="40" spans="2:22" ht="20.45" customHeight="1" x14ac:dyDescent="0.25">
      <c r="B40" s="15" t="s">
        <v>7</v>
      </c>
      <c r="C40" s="15"/>
      <c r="D40" s="15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S40" s="10"/>
      <c r="T40" s="10"/>
      <c r="U40" s="10"/>
    </row>
    <row r="41" spans="2:22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2:22" x14ac:dyDescent="0.25">
      <c r="B42" s="7" t="s">
        <v>8</v>
      </c>
      <c r="C42" s="7"/>
      <c r="D42" s="7"/>
      <c r="E42" s="7"/>
      <c r="F42" s="7"/>
      <c r="G42" s="7"/>
      <c r="H42" s="7"/>
      <c r="I42" s="7"/>
      <c r="J42" s="7"/>
      <c r="K42" s="7"/>
    </row>
    <row r="43" spans="2:22" x14ac:dyDescent="0.25">
      <c r="C43" t="s">
        <v>64</v>
      </c>
    </row>
  </sheetData>
  <autoFilter ref="B3:U38"/>
  <sortState ref="C4:AA6">
    <sortCondition descending="1" ref="U4:U6"/>
  </sortState>
  <mergeCells count="3">
    <mergeCell ref="B1:T1"/>
    <mergeCell ref="B2:T2"/>
    <mergeCell ref="B40:D40"/>
  </mergeCells>
  <pageMargins left="0.23622047244094491" right="0.23622047244094491" top="0.35433070866141736" bottom="0.35433070866141736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3"/>
  <sheetViews>
    <sheetView tabSelected="1" view="pageBreakPreview" zoomScale="70" zoomScaleNormal="85" zoomScaleSheetLayoutView="70" workbookViewId="0">
      <selection activeCell="S1" sqref="S1:S1048576"/>
    </sheetView>
  </sheetViews>
  <sheetFormatPr defaultRowHeight="15" x14ac:dyDescent="0.25"/>
  <cols>
    <col min="1" max="1" width="5.28515625" customWidth="1"/>
    <col min="2" max="2" width="4.85546875" customWidth="1"/>
    <col min="3" max="3" width="20" customWidth="1"/>
    <col min="4" max="4" width="17.42578125" customWidth="1"/>
    <col min="5" max="15" width="6.7109375" hidden="1" customWidth="1"/>
    <col min="16" max="16" width="6.7109375" customWidth="1"/>
    <col min="17" max="17" width="6.28515625" customWidth="1"/>
    <col min="18" max="18" width="7.140625" customWidth="1"/>
    <col min="19" max="19" width="10.140625" customWidth="1"/>
    <col min="20" max="22" width="5.28515625" customWidth="1"/>
  </cols>
  <sheetData>
    <row r="1" spans="2:21" ht="60.75" customHeight="1" x14ac:dyDescent="0.25">
      <c r="B1" s="16" t="s">
        <v>11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8"/>
      <c r="S1" s="11" t="s">
        <v>13</v>
      </c>
      <c r="T1" s="12">
        <v>15</v>
      </c>
      <c r="U1" s="12"/>
    </row>
    <row r="2" spans="2:21" ht="68.25" customHeight="1" x14ac:dyDescent="0.25">
      <c r="B2" s="17" t="s">
        <v>35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9"/>
      <c r="S2" s="11" t="s">
        <v>14</v>
      </c>
      <c r="T2" s="12">
        <v>6.75</v>
      </c>
      <c r="U2" s="12">
        <v>6</v>
      </c>
    </row>
    <row r="3" spans="2:21" ht="85.15" customHeight="1" x14ac:dyDescent="0.25">
      <c r="B3" s="1" t="s">
        <v>0</v>
      </c>
      <c r="C3" s="3" t="s">
        <v>1</v>
      </c>
      <c r="D3" s="2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5" t="s">
        <v>6</v>
      </c>
      <c r="Q3" s="5" t="s">
        <v>2</v>
      </c>
      <c r="R3" s="5" t="s">
        <v>3</v>
      </c>
    </row>
    <row r="4" spans="2:21" ht="12.6" customHeight="1" x14ac:dyDescent="0.25">
      <c r="B4" s="1">
        <v>1</v>
      </c>
      <c r="C4" s="13" t="s">
        <v>21</v>
      </c>
      <c r="D4" s="13" t="s">
        <v>17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4">
        <v>94</v>
      </c>
      <c r="Q4" s="14"/>
      <c r="R4" s="14">
        <v>94</v>
      </c>
      <c r="S4">
        <v>6</v>
      </c>
    </row>
    <row r="5" spans="2:21" ht="12.6" customHeight="1" x14ac:dyDescent="0.25">
      <c r="B5" s="1">
        <v>2</v>
      </c>
      <c r="C5" s="13" t="s">
        <v>19</v>
      </c>
      <c r="D5" s="13" t="s">
        <v>17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>
        <v>93.166666666666671</v>
      </c>
      <c r="Q5" s="14"/>
      <c r="R5" s="14">
        <v>93.166666666666671</v>
      </c>
      <c r="S5">
        <v>6</v>
      </c>
    </row>
    <row r="6" spans="2:21" ht="12.6" customHeight="1" x14ac:dyDescent="0.25">
      <c r="B6" s="1">
        <v>3</v>
      </c>
      <c r="C6" s="13" t="s">
        <v>20</v>
      </c>
      <c r="D6" s="13" t="s">
        <v>17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>
        <v>90.666666666666671</v>
      </c>
      <c r="Q6" s="14"/>
      <c r="R6" s="14">
        <v>90.666666666666671</v>
      </c>
      <c r="S6">
        <v>6</v>
      </c>
    </row>
    <row r="7" spans="2:21" ht="12.6" customHeight="1" x14ac:dyDescent="0.25">
      <c r="B7" s="1">
        <v>4</v>
      </c>
      <c r="C7" s="13" t="s">
        <v>22</v>
      </c>
      <c r="D7" s="13" t="s">
        <v>17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>
        <v>90.166666666666671</v>
      </c>
      <c r="Q7" s="14"/>
      <c r="R7" s="14">
        <v>90.166666666666671</v>
      </c>
      <c r="S7">
        <v>6</v>
      </c>
    </row>
    <row r="8" spans="2:21" ht="12.6" customHeight="1" x14ac:dyDescent="0.25">
      <c r="B8" s="1">
        <v>5</v>
      </c>
      <c r="C8" s="13" t="s">
        <v>30</v>
      </c>
      <c r="D8" s="13" t="s">
        <v>31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4">
        <v>86.666666666666671</v>
      </c>
      <c r="Q8" s="14"/>
      <c r="R8" s="14">
        <v>86.666666666666671</v>
      </c>
      <c r="S8">
        <v>6</v>
      </c>
    </row>
    <row r="9" spans="2:21" ht="12.6" customHeight="1" x14ac:dyDescent="0.25">
      <c r="B9" s="1">
        <v>6</v>
      </c>
      <c r="C9" s="13" t="s">
        <v>34</v>
      </c>
      <c r="D9" s="13" t="s">
        <v>33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4">
        <v>84.5</v>
      </c>
      <c r="Q9" s="14"/>
      <c r="R9" s="14">
        <v>84.5</v>
      </c>
      <c r="S9">
        <v>6</v>
      </c>
    </row>
    <row r="10" spans="2:21" ht="12.6" customHeight="1" x14ac:dyDescent="0.25">
      <c r="B10" s="1">
        <v>7</v>
      </c>
      <c r="C10" s="1" t="s">
        <v>18</v>
      </c>
      <c r="D10" s="1" t="s">
        <v>17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6">
        <v>84.166666666666671</v>
      </c>
      <c r="Q10" s="6"/>
      <c r="R10" s="6">
        <v>84.166666666666671</v>
      </c>
      <c r="S10">
        <v>6</v>
      </c>
    </row>
    <row r="11" spans="2:21" ht="12.6" customHeight="1" x14ac:dyDescent="0.25">
      <c r="B11" s="1">
        <v>8</v>
      </c>
      <c r="C11" s="1" t="s">
        <v>25</v>
      </c>
      <c r="D11" s="1" t="s">
        <v>24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6">
        <v>83</v>
      </c>
      <c r="Q11" s="6"/>
      <c r="R11" s="6">
        <v>83</v>
      </c>
      <c r="S11">
        <v>6</v>
      </c>
    </row>
    <row r="12" spans="2:21" ht="12.6" customHeight="1" x14ac:dyDescent="0.25">
      <c r="B12" s="1">
        <v>9</v>
      </c>
      <c r="C12" s="1" t="s">
        <v>26</v>
      </c>
      <c r="D12" s="1" t="s">
        <v>24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6">
        <v>79.833333333333329</v>
      </c>
      <c r="Q12" s="6"/>
      <c r="R12" s="6">
        <v>79.833333333333329</v>
      </c>
      <c r="S12">
        <v>6</v>
      </c>
    </row>
    <row r="13" spans="2:21" ht="12.6" customHeight="1" x14ac:dyDescent="0.25">
      <c r="B13" s="1">
        <v>10</v>
      </c>
      <c r="C13" s="1" t="s">
        <v>29</v>
      </c>
      <c r="D13" s="1" t="s">
        <v>24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6">
        <v>79.666666666666671</v>
      </c>
      <c r="Q13" s="6"/>
      <c r="R13" s="6">
        <v>79.666666666666671</v>
      </c>
      <c r="S13">
        <v>6</v>
      </c>
    </row>
    <row r="14" spans="2:21" ht="13.9" customHeight="1" x14ac:dyDescent="0.25">
      <c r="B14" s="1">
        <v>11</v>
      </c>
      <c r="C14" s="1" t="s">
        <v>23</v>
      </c>
      <c r="D14" s="1" t="s">
        <v>24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6">
        <v>77.5</v>
      </c>
      <c r="Q14" s="6"/>
      <c r="R14" s="6">
        <v>77.5</v>
      </c>
      <c r="S14">
        <v>6</v>
      </c>
    </row>
    <row r="15" spans="2:21" ht="12.6" customHeight="1" x14ac:dyDescent="0.25">
      <c r="B15" s="1">
        <v>12</v>
      </c>
      <c r="C15" s="1" t="s">
        <v>27</v>
      </c>
      <c r="D15" s="1" t="s">
        <v>24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6">
        <v>73.833333333333329</v>
      </c>
      <c r="Q15" s="6"/>
      <c r="R15" s="6">
        <v>73.833333333333329</v>
      </c>
      <c r="S15">
        <v>6</v>
      </c>
    </row>
    <row r="16" spans="2:21" ht="12.6" customHeight="1" x14ac:dyDescent="0.25">
      <c r="B16" s="1">
        <v>13</v>
      </c>
      <c r="C16" s="1" t="s">
        <v>32</v>
      </c>
      <c r="D16" s="1" t="s">
        <v>33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6">
        <v>72.666666666666671</v>
      </c>
      <c r="Q16" s="6"/>
      <c r="R16" s="6">
        <v>72.666666666666671</v>
      </c>
      <c r="S16">
        <v>6</v>
      </c>
    </row>
    <row r="17" spans="2:19" ht="12.6" customHeight="1" x14ac:dyDescent="0.25">
      <c r="B17" s="1">
        <v>14</v>
      </c>
      <c r="C17" s="1" t="s">
        <v>16</v>
      </c>
      <c r="D17" s="1" t="s">
        <v>17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6">
        <v>72.166666666666671</v>
      </c>
      <c r="Q17" s="6"/>
      <c r="R17" s="6">
        <v>72.166666666666671</v>
      </c>
      <c r="S17">
        <v>6</v>
      </c>
    </row>
    <row r="18" spans="2:19" ht="12.6" customHeight="1" x14ac:dyDescent="0.25">
      <c r="B18" s="1">
        <v>15</v>
      </c>
      <c r="C18" s="1" t="s">
        <v>28</v>
      </c>
      <c r="D18" s="1" t="s">
        <v>24</v>
      </c>
      <c r="E18" s="1"/>
      <c r="F18" s="1"/>
      <c r="G18" s="1"/>
      <c r="H18" s="1"/>
      <c r="I18" s="1"/>
      <c r="J18" s="1"/>
      <c r="K18" s="1" t="s">
        <v>12</v>
      </c>
      <c r="L18" s="1"/>
      <c r="M18" s="1"/>
      <c r="N18" s="1"/>
      <c r="O18" s="1"/>
      <c r="P18" s="6">
        <v>61.5</v>
      </c>
      <c r="Q18" s="6"/>
      <c r="R18" s="6">
        <v>61.5</v>
      </c>
      <c r="S18">
        <v>7</v>
      </c>
    </row>
    <row r="19" spans="2:19" ht="12.6" hidden="1" customHeight="1" x14ac:dyDescent="0.25">
      <c r="B19" s="1">
        <v>16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6" t="e">
        <v>#DIV/0!</v>
      </c>
      <c r="Q19" s="6"/>
      <c r="R19" s="6" t="e">
        <v>#DIV/0!</v>
      </c>
      <c r="S19">
        <v>0</v>
      </c>
    </row>
    <row r="20" spans="2:19" ht="12.6" hidden="1" customHeight="1" x14ac:dyDescent="0.25">
      <c r="B20" s="1">
        <v>17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6" t="e">
        <v>#DIV/0!</v>
      </c>
      <c r="Q20" s="6"/>
      <c r="R20" s="6" t="e">
        <v>#DIV/0!</v>
      </c>
      <c r="S20">
        <v>0</v>
      </c>
    </row>
    <row r="21" spans="2:19" ht="12.6" hidden="1" customHeight="1" x14ac:dyDescent="0.25">
      <c r="B21" s="1">
        <v>18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6" t="e">
        <v>#DIV/0!</v>
      </c>
      <c r="Q21" s="6"/>
      <c r="R21" s="6" t="e">
        <v>#DIV/0!</v>
      </c>
      <c r="S21">
        <v>0</v>
      </c>
    </row>
    <row r="22" spans="2:19" ht="12.6" hidden="1" customHeight="1" x14ac:dyDescent="0.25">
      <c r="B22" s="1">
        <v>19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6" t="e">
        <v>#DIV/0!</v>
      </c>
      <c r="Q22" s="6"/>
      <c r="R22" s="6" t="e">
        <v>#DIV/0!</v>
      </c>
      <c r="S22">
        <v>0</v>
      </c>
    </row>
    <row r="23" spans="2:19" ht="12.6" hidden="1" customHeight="1" x14ac:dyDescent="0.25">
      <c r="B23" s="1">
        <v>20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6" t="e">
        <v>#DIV/0!</v>
      </c>
      <c r="Q23" s="6"/>
      <c r="R23" s="6" t="e">
        <v>#DIV/0!</v>
      </c>
      <c r="S23">
        <v>0</v>
      </c>
    </row>
    <row r="24" spans="2:19" ht="12.6" hidden="1" customHeight="1" x14ac:dyDescent="0.25">
      <c r="B24" s="1">
        <v>21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6" t="e">
        <v>#DIV/0!</v>
      </c>
      <c r="Q24" s="6"/>
      <c r="R24" s="6" t="e">
        <v>#DIV/0!</v>
      </c>
      <c r="S24">
        <v>0</v>
      </c>
    </row>
    <row r="25" spans="2:19" ht="12.6" hidden="1" customHeight="1" x14ac:dyDescent="0.25">
      <c r="B25" s="1">
        <v>22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6" t="e">
        <v>#DIV/0!</v>
      </c>
      <c r="Q25" s="6"/>
      <c r="R25" s="6" t="e">
        <v>#DIV/0!</v>
      </c>
      <c r="S25">
        <v>0</v>
      </c>
    </row>
    <row r="26" spans="2:19" ht="12.6" hidden="1" customHeight="1" x14ac:dyDescent="0.25">
      <c r="B26" s="1">
        <v>23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6" t="e">
        <v>#DIV/0!</v>
      </c>
      <c r="Q26" s="6"/>
      <c r="R26" s="6" t="e">
        <v>#DIV/0!</v>
      </c>
      <c r="S26">
        <v>0</v>
      </c>
    </row>
    <row r="27" spans="2:19" ht="12.6" hidden="1" customHeight="1" x14ac:dyDescent="0.25">
      <c r="B27" s="1">
        <v>24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6" t="e">
        <v>#DIV/0!</v>
      </c>
      <c r="Q27" s="6"/>
      <c r="R27" s="6" t="e">
        <v>#DIV/0!</v>
      </c>
      <c r="S27">
        <v>0</v>
      </c>
    </row>
    <row r="28" spans="2:19" hidden="1" x14ac:dyDescent="0.25">
      <c r="B28" s="1">
        <v>25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6" t="e">
        <v>#DIV/0!</v>
      </c>
      <c r="Q28" s="6"/>
      <c r="R28" s="6" t="e">
        <v>#DIV/0!</v>
      </c>
      <c r="S28">
        <v>0</v>
      </c>
    </row>
    <row r="29" spans="2:19" hidden="1" x14ac:dyDescent="0.25">
      <c r="B29" s="1">
        <v>26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6" t="e">
        <v>#DIV/0!</v>
      </c>
      <c r="Q29" s="6"/>
      <c r="R29" s="6" t="e">
        <v>#DIV/0!</v>
      </c>
      <c r="S29">
        <v>0</v>
      </c>
    </row>
    <row r="30" spans="2:19" hidden="1" x14ac:dyDescent="0.25">
      <c r="B30" s="1">
        <v>27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6" t="e">
        <v>#DIV/0!</v>
      </c>
      <c r="Q30" s="6"/>
      <c r="R30" s="6" t="e">
        <v>#DIV/0!</v>
      </c>
      <c r="S30">
        <v>0</v>
      </c>
    </row>
    <row r="31" spans="2:19" hidden="1" x14ac:dyDescent="0.25">
      <c r="B31" s="1">
        <v>28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6" t="e">
        <v>#DIV/0!</v>
      </c>
      <c r="Q31" s="6"/>
      <c r="R31" s="6" t="e">
        <v>#DIV/0!</v>
      </c>
      <c r="S31">
        <v>0</v>
      </c>
    </row>
    <row r="32" spans="2:19" hidden="1" x14ac:dyDescent="0.25">
      <c r="B32" s="1">
        <v>29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6" t="e">
        <v>#DIV/0!</v>
      </c>
      <c r="Q32" s="6"/>
      <c r="R32" s="6" t="e">
        <v>#DIV/0!</v>
      </c>
      <c r="S32">
        <v>0</v>
      </c>
    </row>
    <row r="33" spans="2:19" hidden="1" x14ac:dyDescent="0.25">
      <c r="B33" s="1">
        <v>30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6" t="e">
        <v>#DIV/0!</v>
      </c>
      <c r="Q33" s="6"/>
      <c r="R33" s="6" t="e">
        <v>#DIV/0!</v>
      </c>
      <c r="S33">
        <v>0</v>
      </c>
    </row>
    <row r="34" spans="2:19" hidden="1" x14ac:dyDescent="0.25">
      <c r="B34" s="1">
        <v>31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6" t="e">
        <v>#DIV/0!</v>
      </c>
      <c r="Q34" s="6"/>
      <c r="R34" s="6" t="e">
        <v>#DIV/0!</v>
      </c>
      <c r="S34">
        <v>0</v>
      </c>
    </row>
    <row r="35" spans="2:19" hidden="1" x14ac:dyDescent="0.25">
      <c r="B35" s="1">
        <v>32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6" t="e">
        <v>#DIV/0!</v>
      </c>
      <c r="Q35" s="6"/>
      <c r="R35" s="6" t="e">
        <v>#DIV/0!</v>
      </c>
      <c r="S35">
        <v>0</v>
      </c>
    </row>
    <row r="36" spans="2:19" hidden="1" x14ac:dyDescent="0.25">
      <c r="B36" s="1">
        <v>33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6" t="e">
        <v>#DIV/0!</v>
      </c>
      <c r="Q36" s="6"/>
      <c r="R36" s="6" t="e">
        <v>#DIV/0!</v>
      </c>
      <c r="S36">
        <v>0</v>
      </c>
    </row>
    <row r="37" spans="2:19" hidden="1" x14ac:dyDescent="0.25">
      <c r="B37" s="1">
        <v>34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6" t="e">
        <v>#DIV/0!</v>
      </c>
      <c r="Q37" s="6"/>
      <c r="R37" s="6" t="e">
        <v>#DIV/0!</v>
      </c>
      <c r="S37">
        <v>0</v>
      </c>
    </row>
    <row r="38" spans="2:19" hidden="1" x14ac:dyDescent="0.25">
      <c r="B38" s="1">
        <v>35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6" t="e">
        <v>#DIV/0!</v>
      </c>
      <c r="Q38" s="6"/>
      <c r="R38" s="6" t="e">
        <v>#DIV/0!</v>
      </c>
      <c r="S38">
        <v>0</v>
      </c>
    </row>
    <row r="39" spans="2:19" ht="20.45" customHeight="1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P39" s="10"/>
      <c r="Q39" s="10"/>
      <c r="R39" s="10"/>
    </row>
    <row r="40" spans="2:19" ht="20.45" customHeight="1" x14ac:dyDescent="0.25">
      <c r="B40" s="15" t="s">
        <v>7</v>
      </c>
      <c r="C40" s="15"/>
      <c r="D40" s="15"/>
      <c r="E40" s="10"/>
      <c r="F40" s="10"/>
      <c r="G40" s="10"/>
      <c r="H40" s="10"/>
      <c r="I40" s="10"/>
      <c r="J40" s="10"/>
      <c r="K40" s="10"/>
      <c r="L40" s="10"/>
      <c r="M40" s="10"/>
      <c r="N40" s="10"/>
      <c r="P40" s="10"/>
      <c r="Q40" s="10"/>
      <c r="R40" s="10"/>
    </row>
    <row r="41" spans="2:19" x14ac:dyDescent="0.25">
      <c r="B41" s="7"/>
      <c r="C41" s="7"/>
      <c r="D41" s="7"/>
      <c r="E41" s="7"/>
      <c r="F41" s="7"/>
      <c r="G41" s="7"/>
      <c r="H41" s="7"/>
    </row>
    <row r="42" spans="2:19" x14ac:dyDescent="0.25">
      <c r="B42" s="7" t="s">
        <v>8</v>
      </c>
      <c r="C42" s="7"/>
      <c r="D42" s="7"/>
      <c r="E42" s="7"/>
      <c r="F42" s="7"/>
      <c r="G42" s="7"/>
      <c r="H42" s="7"/>
    </row>
    <row r="43" spans="2:19" x14ac:dyDescent="0.25">
      <c r="C43" t="s">
        <v>65</v>
      </c>
    </row>
  </sheetData>
  <autoFilter ref="B3:R38"/>
  <sortState ref="C4:AA18">
    <sortCondition descending="1" ref="R4:R18"/>
  </sortState>
  <mergeCells count="3">
    <mergeCell ref="B1:Q1"/>
    <mergeCell ref="B2:Q2"/>
    <mergeCell ref="B40:D40"/>
  </mergeCells>
  <pageMargins left="0.23622047244094491" right="0.23622047244094491" top="0.35433070866141736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Шабл</vt:lpstr>
      <vt:lpstr>281</vt:lpstr>
      <vt:lpstr>232</vt:lpstr>
      <vt:lpstr>081</vt:lpstr>
      <vt:lpstr>051</vt:lpstr>
      <vt:lpstr>'051'!Область_печати</vt:lpstr>
      <vt:lpstr>'081'!Область_печати</vt:lpstr>
      <vt:lpstr>'232'!Область_печати</vt:lpstr>
      <vt:lpstr>'281'!Область_печати</vt:lpstr>
      <vt:lpstr>Шабл!Область_печати</vt:lpstr>
    </vt:vector>
  </TitlesOfParts>
  <Company>HNEU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Деканат ЭП</cp:lastModifiedBy>
  <cp:lastPrinted>2020-02-28T08:35:24Z</cp:lastPrinted>
  <dcterms:created xsi:type="dcterms:W3CDTF">2020-01-23T14:55:35Z</dcterms:created>
  <dcterms:modified xsi:type="dcterms:W3CDTF">2021-02-01T10:22:27Z</dcterms:modified>
</cp:coreProperties>
</file>